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mcga016\Downloads\"/>
    </mc:Choice>
  </mc:AlternateContent>
  <xr:revisionPtr revIDLastSave="0" documentId="8_{981759FB-E219-44F9-9135-C49E5A41AA07}" xr6:coauthVersionLast="36" xr6:coauthVersionMax="36" xr10:uidLastSave="{00000000-0000-0000-0000-000000000000}"/>
  <bookViews>
    <workbookView xWindow="32760" yWindow="32760" windowWidth="28800" windowHeight="12225" xr2:uid="{00000000-000D-0000-FFFF-FFFF00000000}"/>
  </bookViews>
  <sheets>
    <sheet name="25-26 Self Assesment " sheetId="6" r:id="rId1"/>
    <sheet name="1995-2008 or Full CARE year" sheetId="8" r:id="rId2"/>
    <sheet name="CARE in year" sheetId="1" r:id="rId3"/>
  </sheets>
  <externalReferences>
    <externalReference r:id="rId4"/>
  </externalReferences>
  <definedNames>
    <definedName name="Box_54">'[1]Page 4'!$G$77</definedName>
    <definedName name="_xlnm.Print_Area" localSheetId="1">'1995-2008 or Full CARE year'!$A$1:$L$58</definedName>
    <definedName name="_xlnm.Print_Area" localSheetId="0">'25-26 Self Assesment '!$A$2:$A$73</definedName>
    <definedName name="_xlnm.Print_Area" localSheetId="2">'CARE in year'!$A$1:$L$58</definedName>
  </definedNames>
  <calcPr calcId="191029" fullPrecision="0"/>
</workbook>
</file>

<file path=xl/calcChain.xml><?xml version="1.0" encoding="utf-8"?>
<calcChain xmlns="http://schemas.openxmlformats.org/spreadsheetml/2006/main">
  <c r="G41" i="8" l="1"/>
  <c r="K43" i="8" s="1"/>
  <c r="K44" i="8" l="1"/>
  <c r="K41" i="8"/>
  <c r="K51" i="8"/>
  <c r="K46" i="1"/>
  <c r="K41" i="1"/>
  <c r="G41" i="1"/>
  <c r="K43" i="1" s="1"/>
  <c r="K54" i="8" l="1"/>
  <c r="K51" i="1"/>
  <c r="K54" i="1" s="1"/>
</calcChain>
</file>

<file path=xl/sharedStrings.xml><?xml version="1.0" encoding="utf-8"?>
<sst xmlns="http://schemas.openxmlformats.org/spreadsheetml/2006/main" count="196" uniqueCount="128">
  <si>
    <t>Box</t>
  </si>
  <si>
    <t>A</t>
  </si>
  <si>
    <t>B</t>
  </si>
  <si>
    <t>C</t>
  </si>
  <si>
    <t>D</t>
  </si>
  <si>
    <t>E</t>
  </si>
  <si>
    <t>F</t>
  </si>
  <si>
    <t>G</t>
  </si>
  <si>
    <t>Box No.</t>
  </si>
  <si>
    <t>Step 1</t>
  </si>
  <si>
    <t xml:space="preserve">Step 2    </t>
  </si>
  <si>
    <t>+</t>
  </si>
  <si>
    <t>Step 3</t>
  </si>
  <si>
    <t>Step 4</t>
  </si>
  <si>
    <t>Step 5</t>
  </si>
  <si>
    <t>Step 6</t>
  </si>
  <si>
    <t>Step 7</t>
  </si>
  <si>
    <t>Step 8</t>
  </si>
  <si>
    <t>From</t>
  </si>
  <si>
    <t>To</t>
  </si>
  <si>
    <t>Tier</t>
  </si>
  <si>
    <t>PART 2:</t>
  </si>
  <si>
    <t>Personal Details</t>
  </si>
  <si>
    <t>TOTAL</t>
  </si>
  <si>
    <t>Step 9</t>
  </si>
  <si>
    <t>Step 10</t>
  </si>
  <si>
    <t>Step 11</t>
  </si>
  <si>
    <t>I confirm that:</t>
  </si>
  <si>
    <t>(i.e. a salaried clinical assistant post) however includes Bed Fund income.</t>
  </si>
  <si>
    <t xml:space="preserve">Please note: Providing false information may lead to investigation and prosecution. </t>
  </si>
  <si>
    <t>Signature:</t>
  </si>
  <si>
    <t>Date:</t>
  </si>
  <si>
    <t>3a</t>
  </si>
  <si>
    <t>1a</t>
  </si>
  <si>
    <t>2a</t>
  </si>
  <si>
    <t>4a</t>
  </si>
  <si>
    <t>5a</t>
  </si>
  <si>
    <t>6a</t>
  </si>
  <si>
    <t>7a</t>
  </si>
  <si>
    <t>8a</t>
  </si>
  <si>
    <t>Please refer to the guidance notes at PART 2 when completing this form</t>
  </si>
  <si>
    <t xml:space="preserve">  </t>
  </si>
  <si>
    <r>
      <t>PART 2: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The Certificate And Guidance/Completion Notes</t>
    </r>
  </si>
  <si>
    <t>Please refer to the guidance notes when completing this form</t>
  </si>
  <si>
    <t>The information provided is correct and will be consistent (though may not be identical) with my HMRC tax return.</t>
  </si>
  <si>
    <t>All entries on this form should be completed with reference to Practitioner (GP) pensionable pay</t>
  </si>
  <si>
    <t>Added Years contributions on all your posts.</t>
  </si>
  <si>
    <t>Added Years - Do not include Added Years contributions in the above boxes. However you must ensure that you have paid</t>
  </si>
  <si>
    <t>It includes Practice,Trust, Board, Solo, OOHs, Bed Fund and GP Locum income.</t>
  </si>
  <si>
    <t>A long-term fee based GP who works for a GP Practice, Trust or Board.</t>
  </si>
  <si>
    <t>forms A &amp; B, and complete a Self Assessment Form.</t>
  </si>
  <si>
    <t>solely employed or engaged directly by a Trust/Board.</t>
  </si>
  <si>
    <r>
      <t xml:space="preserve">The total Practitioner HSC Pensionable income declared in Box 8 </t>
    </r>
    <r>
      <rPr>
        <b/>
        <sz val="10"/>
        <rFont val="Arial"/>
        <family val="2"/>
      </rPr>
      <t>excludes</t>
    </r>
    <r>
      <rPr>
        <sz val="10"/>
        <rFont val="Arial"/>
        <family val="2"/>
      </rPr>
      <t xml:space="preserve"> private income, bonuses, and overtime</t>
    </r>
  </si>
  <si>
    <r>
      <t xml:space="preserve">The total Practitioner HSC Pensionable income declared in Box 8 </t>
    </r>
    <r>
      <rPr>
        <b/>
        <sz val="10"/>
        <rFont val="Arial"/>
        <family val="2"/>
      </rPr>
      <t>excludes</t>
    </r>
    <r>
      <rPr>
        <sz val="10"/>
        <rFont val="Arial"/>
        <family val="2"/>
      </rPr>
      <t xml:space="preserve"> Officer income</t>
    </r>
  </si>
  <si>
    <t>ASSISTANT MEDICAL PRACTITIONERS - SELF ASSESSMENT OF TIERED CONTRIBUTIONS</t>
  </si>
  <si>
    <t>State your Assistant HSC pensionable pay from the Trust/Board named in box E</t>
  </si>
  <si>
    <t>I have paid Added Years contributions (if relevant) on all my HSC pensionable income.</t>
  </si>
  <si>
    <t>and over</t>
  </si>
  <si>
    <t>List Trust/Boards</t>
  </si>
  <si>
    <t>List the name and address of the Practice</t>
  </si>
  <si>
    <t>if you are a Practice based GP, or/and the OOHP if you</t>
  </si>
  <si>
    <t>are employed as an OOHs GP, or the Trust/Board if you were</t>
  </si>
  <si>
    <r>
      <t xml:space="preserve">This is the total amount owing or to be refunded. A </t>
    </r>
    <r>
      <rPr>
        <b/>
        <u/>
        <sz val="12"/>
        <rFont val="Arial"/>
        <family val="2"/>
      </rPr>
      <t>negative</t>
    </r>
    <r>
      <rPr>
        <sz val="12"/>
        <rFont val="Arial"/>
        <family val="2"/>
      </rPr>
      <t xml:space="preserve"> result amounts to underpaid contributions. Refer to guidance notes.</t>
    </r>
  </si>
  <si>
    <t>This form must, in law, be completed by every Assistant Medical Practitioner who was in pensionable employment</t>
  </si>
  <si>
    <t>If an Assistant Medical Practitioner has worked for more than one GMS Practice as An Assistant</t>
  </si>
  <si>
    <t>If an Assistant Medical Practitioner also worked as Principal Practitioner (i.e. GP Partner or Single-Hander) in</t>
  </si>
  <si>
    <t xml:space="preserve">If an Assistant Medical Practitioner also worked as a freelance GP Locum they must continue to declare their GP Locum income on </t>
  </si>
  <si>
    <t>Box 8 will auto fill with the total of the HSC pensionable pay as stated in Boxes 1 to 7.   Box 8a will auto fill with the total of the contributions paid as stated in Boxes 1a to 7a</t>
  </si>
  <si>
    <t>Box 9 will auto fill with the correct tier using the total pensionable figure at Box 8 against the table opposite</t>
  </si>
  <si>
    <t>Calculates the contributions due using the percentage at Box 9</t>
  </si>
  <si>
    <t>This is the difference between box 10 and Box 8a</t>
  </si>
  <si>
    <t xml:space="preserve"> Full name</t>
  </si>
  <si>
    <t>Cypher/GMC Number</t>
  </si>
  <si>
    <t>National Insurance number</t>
  </si>
  <si>
    <t>Actual Contributions Paid</t>
  </si>
  <si>
    <t xml:space="preserve">Tier set at </t>
  </si>
  <si>
    <t>Tier set at</t>
  </si>
  <si>
    <t>Actual Earnings</t>
  </si>
  <si>
    <t xml:space="preserve">The pay that is used to set the contribution rate for GP (and non-GP) Providers who start  </t>
  </si>
  <si>
    <t xml:space="preserve"> **If this applies use the ‘CARE in year’ tab.                </t>
  </si>
  <si>
    <t>An Assistant medical Practitioner is;</t>
  </si>
  <si>
    <t>A Salaried GP formally employed by a Practice or by a Trust/Board.</t>
  </si>
  <si>
    <t>A GP who, for an Employing Authority, solely performs OOHs work etc., either on an employed or self-employed basis.</t>
  </si>
  <si>
    <t xml:space="preserve">Complete the form  reading the guidance /completion notes as you do so. Then sign  </t>
  </si>
  <si>
    <t>Total number of days worked (if not in scheme at 1st April)</t>
  </si>
  <si>
    <t>Enter the last day of employment if left before 31st March</t>
  </si>
  <si>
    <t>Annualising</t>
  </si>
  <si>
    <t>Actual Earnings from all employments</t>
  </si>
  <si>
    <t>** CARE SCHEME – ANNUALISED FIGURES** ‘CARE IN YEAR’ TAB</t>
  </si>
  <si>
    <t xml:space="preserve"> </t>
  </si>
  <si>
    <t>PART 1: Who Must Complete This Form</t>
  </si>
  <si>
    <t>PART 3: Declaration</t>
  </si>
  <si>
    <t>Name in Capitals:</t>
  </si>
  <si>
    <r>
      <rPr>
        <b/>
        <sz val="10"/>
        <color indexed="10"/>
        <rFont val="Arial"/>
        <family val="2"/>
      </rPr>
      <t>Following year end</t>
    </r>
    <r>
      <rPr>
        <sz val="10"/>
        <color indexed="10"/>
        <rFont val="Arial"/>
        <family val="2"/>
      </rPr>
      <t>, HSC Pension Service will review your self asessment form and inform you of any over/under payments.</t>
    </r>
  </si>
  <si>
    <t>2) If you worked for an OOHP, any adjustments will be processed and are payable to or from HSC Pension Scheme.</t>
  </si>
  <si>
    <t>If I have paid Scheme contributions at an incorrect lower rate than stated in Box 9 I confirm that I will pay arrears to HSC Pension Scheme.</t>
  </si>
  <si>
    <t>List the name and address of the Practice(s)</t>
  </si>
  <si>
    <t>3) If you worked as a Locum any adjustments will be made by HSC Pension Service using details we hold.</t>
  </si>
  <si>
    <t xml:space="preserve"> PART 2:</t>
  </si>
  <si>
    <t>1995-2008 or Full CARE Year</t>
  </si>
  <si>
    <t>CARE in Year</t>
  </si>
  <si>
    <t>tiered employee contributions were paid. Upon completion this form must be sent to HSC Pensions Service at GPcertificates@hscni.net as soon as possible after year end.</t>
  </si>
  <si>
    <r>
      <t xml:space="preserve">the Declaration at PART 3 below. This form must be sent to </t>
    </r>
    <r>
      <rPr>
        <b/>
        <u/>
        <sz val="10"/>
        <rFont val="Arial"/>
        <family val="2"/>
      </rPr>
      <t>GPCertificates@hscni.net</t>
    </r>
    <r>
      <rPr>
        <sz val="10"/>
        <rFont val="Arial"/>
        <family val="2"/>
      </rPr>
      <t xml:space="preserve"> as soon as possible after year end.</t>
    </r>
  </si>
  <si>
    <t>State your Assistant pensionable pay from any NIMDTA employments where you are an appraiser.</t>
  </si>
  <si>
    <t xml:space="preserve">State your Assistant PRACTITIONER pay from any NIMDTA employmentshere you are an appraiser.  Do not include previous NIMDTA GP training. </t>
  </si>
  <si>
    <t>State your Assistant HSC pensionable pay from the Practice(s) named in box E gross of contributions. Confirm this figure with Practice Manager</t>
  </si>
  <si>
    <t>State your Assistant HSC pensionable pay from the Practice named in box E, gross of contributions  - confirm this figure with the Practice Manager</t>
  </si>
  <si>
    <t xml:space="preserve">1) If you worked for a Practice as a salaried GP any adjustments will already be processed to  BSO/Practice  via the Practice's Global Sum. </t>
  </si>
  <si>
    <r>
      <t xml:space="preserve">All queries should be addressed to </t>
    </r>
    <r>
      <rPr>
        <b/>
        <u/>
        <sz val="10"/>
        <rFont val="Arial"/>
        <family val="2"/>
      </rPr>
      <t>GPCertificates@hscni.net</t>
    </r>
    <r>
      <rPr>
        <sz val="10"/>
        <rFont val="Arial"/>
        <family val="2"/>
      </rPr>
      <t xml:space="preserve"> in the first instance.</t>
    </r>
  </si>
  <si>
    <t>GP Locums should also complete a self assessment of tiered contributions certificate at year end</t>
  </si>
  <si>
    <r>
      <rPr>
        <b/>
        <sz val="10"/>
        <rFont val="Arial"/>
        <family val="2"/>
      </rPr>
      <t>after</t>
    </r>
    <r>
      <rPr>
        <sz val="10"/>
        <rFont val="Arial"/>
        <family val="2"/>
      </rPr>
      <t xml:space="preserve"> the 1st of April 2015 and join the </t>
    </r>
    <r>
      <rPr>
        <b/>
        <sz val="10"/>
        <rFont val="Arial"/>
        <family val="2"/>
      </rPr>
      <t>CARE Scheme</t>
    </r>
    <r>
      <rPr>
        <sz val="10"/>
        <rFont val="Arial"/>
        <family val="2"/>
      </rPr>
      <t xml:space="preserve"> is </t>
    </r>
    <r>
      <rPr>
        <b/>
        <sz val="10"/>
        <rFont val="Arial"/>
        <family val="2"/>
      </rPr>
      <t xml:space="preserve">annualised. </t>
    </r>
  </si>
  <si>
    <t>for the period 1st April 2025 to 31st March 2026 for members of CARE 2015 scheme membership only starting or ending in year</t>
  </si>
  <si>
    <t>Calculation of Tier for 2025/26</t>
  </si>
  <si>
    <t>State all your 2025/26 pensionable income from OOH Provider.  Record name of provider at E above.</t>
  </si>
  <si>
    <t>State your pensionable income from any Bed Fund work performed in 2025/26</t>
  </si>
  <si>
    <t>State any pensionable pay earned as a Principal Practitioner in 2025/26</t>
  </si>
  <si>
    <t>State any pensionable pay earned as a freelance GP Locum in 2025/26. Locum B Submissions paid from April 25 to March 26</t>
  </si>
  <si>
    <t>for the period 1st April 2025 to 31st March 2026</t>
  </si>
  <si>
    <t xml:space="preserve">Please enter 01/04/2025 or the date your started if later.  </t>
  </si>
  <si>
    <t>Please enter 31/03/2026 or the day you left if before.</t>
  </si>
  <si>
    <t>between 01/04/2025 to 31/03/2026 (inclusive) in Northern Ireland to ensure that the correct rate of Scheme</t>
  </si>
  <si>
    <t>The tiered employee contribution rate in year 2025/26 is the total of all HSC GP (Practitioner) income in year 2025/26.</t>
  </si>
  <si>
    <r>
      <t xml:space="preserve">For example, a GP who starts in a Practice on 01/06/2025and earns £70,000.00 (Actual earnings for part year) up to 31/03/2026 will be subject to the 12.7% rate. (£70,000.00 divided by 304 days x 365 days =annualised pay of £84,046.05). </t>
    </r>
    <r>
      <rPr>
        <b/>
        <u/>
        <sz val="10"/>
        <rFont val="Arial"/>
        <family val="2"/>
      </rPr>
      <t>CARE 2015 only.</t>
    </r>
    <r>
      <rPr>
        <b/>
        <sz val="10"/>
        <rFont val="Arial"/>
        <family val="2"/>
      </rPr>
      <t xml:space="preserve">  </t>
    </r>
    <r>
      <rPr>
        <b/>
        <u/>
        <sz val="10"/>
        <rFont val="Arial"/>
        <family val="2"/>
      </rPr>
      <t>If you have worked over different periods in the year with a break, add the total days worked and enter this at Box F.  Enter your actual earnings from all employments from Box 1 onwards and enter your actual contributions paid from Box 1a onwards. The worksheet will auto fill, showing result at Box 11.</t>
    </r>
  </si>
  <si>
    <t>in 2025/26 they must include the total of all earnings on this form  and list the practices.</t>
  </si>
  <si>
    <t>2025/26 they must also complete the Annual Certificate of Pensionable Profit.</t>
  </si>
  <si>
    <t>The rate in Box 9 is the tiered rate that must be applied to all Practitioner (GP) income in year 2025/26.</t>
  </si>
  <si>
    <t>State all your 2025/26  pensionable income from OOH Provider, gross of contributions.  Record providers name at E above</t>
  </si>
  <si>
    <t>State any pensionable pay earned as a freelance GP Locum in 2025/26  (Pay received April - March), gross of contributions, less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</si>
</sst>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;#,##0.00"/>
    <numFmt numFmtId="165" formatCode="_-* #,##0_-;\-* #,##0_-;_-* &quot;-&quot;??_-;_-@_-"/>
    <numFmt numFmtId="166" formatCode="0.0%"/>
    <numFmt numFmtId="167" formatCode="#,##0.00_ ;[Red]\-#,##0.00\ "/>
  </numFmts>
  <fonts count="2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6" fillId="0" borderId="0" xfId="0" applyFont="1"/>
    <xf numFmtId="0" fontId="7" fillId="0" borderId="0" xfId="0" applyFont="1"/>
    <xf numFmtId="0" fontId="15" fillId="0" borderId="0" xfId="0" applyFont="1"/>
    <xf numFmtId="0" fontId="0" fillId="0" borderId="1" xfId="0" applyBorder="1"/>
    <xf numFmtId="0" fontId="15" fillId="0" borderId="1" xfId="0" applyFont="1" applyBorder="1"/>
    <xf numFmtId="0" fontId="13" fillId="0" borderId="1" xfId="0" applyFont="1" applyBorder="1"/>
    <xf numFmtId="0" fontId="15" fillId="0" borderId="0" xfId="0" applyFont="1" applyBorder="1"/>
    <xf numFmtId="0" fontId="0" fillId="0" borderId="0" xfId="0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164" fontId="2" fillId="0" borderId="0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7" fillId="0" borderId="4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4" fontId="3" fillId="0" borderId="6" xfId="0" applyNumberFormat="1" applyFont="1" applyBorder="1" applyProtection="1">
      <protection locked="0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0" applyFont="1" applyAlignment="1" applyProtection="1">
      <alignment vertical="top"/>
      <protection locked="0"/>
    </xf>
    <xf numFmtId="167" fontId="3" fillId="2" borderId="6" xfId="1" applyNumberFormat="1" applyFont="1" applyFill="1" applyBorder="1" applyAlignment="1" applyProtection="1">
      <alignment horizontal="right"/>
      <protection locked="0"/>
    </xf>
    <xf numFmtId="165" fontId="2" fillId="0" borderId="0" xfId="1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167" fontId="3" fillId="0" borderId="0" xfId="1" applyNumberFormat="1" applyFont="1" applyBorder="1" applyAlignment="1" applyProtection="1">
      <protection locked="0"/>
    </xf>
    <xf numFmtId="0" fontId="12" fillId="0" borderId="0" xfId="0" applyFont="1" applyProtection="1">
      <protection locked="0"/>
    </xf>
    <xf numFmtId="165" fontId="3" fillId="0" borderId="0" xfId="1" applyNumberFormat="1" applyFont="1" applyAlignment="1" applyProtection="1">
      <alignment horizontal="right"/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167" fontId="3" fillId="2" borderId="0" xfId="1" applyNumberFormat="1" applyFont="1" applyFill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166" fontId="10" fillId="0" borderId="0" xfId="0" applyNumberFormat="1" applyFont="1" applyFill="1" applyAlignment="1" applyProtection="1">
      <alignment horizontal="center"/>
      <protection hidden="1"/>
    </xf>
    <xf numFmtId="164" fontId="12" fillId="0" borderId="0" xfId="0" applyNumberFormat="1" applyFont="1" applyAlignment="1" applyProtection="1">
      <alignment horizontal="right" wrapText="1"/>
      <protection locked="0"/>
    </xf>
    <xf numFmtId="0" fontId="3" fillId="0" borderId="6" xfId="0" applyNumberFormat="1" applyFont="1" applyBorder="1" applyProtection="1">
      <protection locked="0"/>
    </xf>
    <xf numFmtId="44" fontId="3" fillId="0" borderId="6" xfId="0" applyNumberFormat="1" applyFont="1" applyBorder="1" applyProtection="1"/>
    <xf numFmtId="44" fontId="3" fillId="0" borderId="0" xfId="0" applyNumberFormat="1" applyFont="1" applyProtection="1"/>
    <xf numFmtId="44" fontId="2" fillId="0" borderId="6" xfId="0" applyNumberFormat="1" applyFont="1" applyBorder="1" applyProtection="1"/>
    <xf numFmtId="0" fontId="0" fillId="0" borderId="0" xfId="0" applyProtection="1"/>
    <xf numFmtId="0" fontId="0" fillId="0" borderId="0" xfId="0" applyBorder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wrapText="1"/>
    </xf>
    <xf numFmtId="0" fontId="15" fillId="0" borderId="7" xfId="0" applyFont="1" applyBorder="1" applyAlignment="1">
      <alignment vertical="center"/>
    </xf>
    <xf numFmtId="0" fontId="18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15" fillId="4" borderId="9" xfId="0" applyFont="1" applyFill="1" applyBorder="1" applyAlignment="1">
      <alignment vertical="center" wrapText="1"/>
    </xf>
    <xf numFmtId="0" fontId="23" fillId="0" borderId="0" xfId="0" applyFont="1"/>
    <xf numFmtId="0" fontId="2" fillId="0" borderId="0" xfId="0" applyFont="1" applyProtection="1"/>
    <xf numFmtId="167" fontId="2" fillId="2" borderId="6" xfId="1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167" fontId="3" fillId="2" borderId="0" xfId="1" applyNumberFormat="1" applyFont="1" applyFill="1" applyBorder="1" applyAlignment="1" applyProtection="1">
      <alignment horizontal="right"/>
    </xf>
    <xf numFmtId="0" fontId="3" fillId="0" borderId="0" xfId="0" applyFont="1" applyFill="1" applyProtection="1"/>
    <xf numFmtId="0" fontId="2" fillId="0" borderId="0" xfId="0" applyFont="1" applyFill="1" applyProtection="1"/>
    <xf numFmtId="166" fontId="10" fillId="0" borderId="0" xfId="0" applyNumberFormat="1" applyFont="1" applyFill="1" applyAlignment="1" applyProtection="1">
      <alignment horizontal="center"/>
    </xf>
    <xf numFmtId="0" fontId="6" fillId="0" borderId="0" xfId="0" applyFont="1" applyBorder="1" applyAlignment="1">
      <alignment wrapText="1"/>
    </xf>
    <xf numFmtId="10" fontId="12" fillId="0" borderId="0" xfId="0" applyNumberFormat="1" applyFont="1" applyFill="1" applyBorder="1" applyProtection="1">
      <protection hidden="1"/>
    </xf>
    <xf numFmtId="8" fontId="11" fillId="0" borderId="0" xfId="0" applyNumberFormat="1" applyFont="1" applyFill="1" applyBorder="1" applyProtection="1">
      <protection hidden="1"/>
    </xf>
    <xf numFmtId="44" fontId="11" fillId="0" borderId="0" xfId="0" applyNumberFormat="1" applyFont="1" applyFill="1" applyBorder="1" applyProtection="1">
      <protection hidden="1"/>
    </xf>
    <xf numFmtId="8" fontId="11" fillId="0" borderId="5" xfId="0" applyNumberFormat="1" applyFont="1" applyFill="1" applyBorder="1" applyProtection="1">
      <protection hidden="1"/>
    </xf>
    <xf numFmtId="10" fontId="12" fillId="0" borderId="14" xfId="0" applyNumberFormat="1" applyFont="1" applyFill="1" applyBorder="1" applyProtection="1">
      <protection hidden="1"/>
    </xf>
    <xf numFmtId="10" fontId="12" fillId="0" borderId="15" xfId="0" applyNumberFormat="1" applyFont="1" applyFill="1" applyBorder="1" applyProtection="1">
      <protection hidden="1"/>
    </xf>
    <xf numFmtId="10" fontId="12" fillId="0" borderId="16" xfId="0" applyNumberFormat="1" applyFont="1" applyFill="1" applyBorder="1" applyProtection="1">
      <protection hidden="1"/>
    </xf>
    <xf numFmtId="44" fontId="11" fillId="0" borderId="17" xfId="0" applyNumberFormat="1" applyFont="1" applyFill="1" applyBorder="1" applyProtection="1">
      <protection hidden="1"/>
    </xf>
    <xf numFmtId="10" fontId="12" fillId="0" borderId="13" xfId="0" applyNumberFormat="1" applyFont="1" applyFill="1" applyBorder="1" applyProtection="1">
      <protection hidden="1"/>
    </xf>
    <xf numFmtId="1" fontId="12" fillId="0" borderId="18" xfId="0" applyNumberFormat="1" applyFont="1" applyFill="1" applyBorder="1" applyAlignment="1" applyProtection="1">
      <alignment horizontal="center"/>
      <protection hidden="1"/>
    </xf>
    <xf numFmtId="0" fontId="12" fillId="0" borderId="19" xfId="0" applyFont="1" applyFill="1" applyBorder="1" applyAlignment="1" applyProtection="1">
      <alignment horizontal="center"/>
      <protection hidden="1"/>
    </xf>
    <xf numFmtId="8" fontId="11" fillId="0" borderId="20" xfId="0" applyNumberFormat="1" applyFont="1" applyFill="1" applyBorder="1" applyProtection="1">
      <protection hidden="1"/>
    </xf>
    <xf numFmtId="8" fontId="11" fillId="0" borderId="21" xfId="0" applyNumberFormat="1" applyFont="1" applyFill="1" applyBorder="1" applyProtection="1">
      <protection hidden="1"/>
    </xf>
    <xf numFmtId="8" fontId="11" fillId="0" borderId="22" xfId="0" applyNumberFormat="1" applyFont="1" applyFill="1" applyBorder="1" applyProtection="1">
      <protection hidden="1"/>
    </xf>
    <xf numFmtId="8" fontId="11" fillId="0" borderId="23" xfId="0" applyNumberFormat="1" applyFont="1" applyFill="1" applyBorder="1" applyProtection="1">
      <protection hidden="1"/>
    </xf>
    <xf numFmtId="0" fontId="1" fillId="0" borderId="0" xfId="0" applyFont="1"/>
    <xf numFmtId="0" fontId="1" fillId="4" borderId="9" xfId="0" applyFont="1" applyFill="1" applyBorder="1" applyAlignment="1">
      <alignment vertical="center" wrapText="1"/>
    </xf>
    <xf numFmtId="0" fontId="11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hidden="1"/>
    </xf>
    <xf numFmtId="167" fontId="3" fillId="0" borderId="10" xfId="0" applyNumberFormat="1" applyFont="1" applyBorder="1" applyAlignment="1" applyProtection="1">
      <protection hidden="1"/>
    </xf>
    <xf numFmtId="167" fontId="3" fillId="0" borderId="11" xfId="0" applyNumberFormat="1" applyFont="1" applyBorder="1" applyAlignment="1" applyProtection="1">
      <protection hidden="1"/>
    </xf>
    <xf numFmtId="0" fontId="3" fillId="0" borderId="12" xfId="0" applyFont="1" applyBorder="1" applyAlignment="1" applyProtection="1">
      <protection hidden="1"/>
    </xf>
    <xf numFmtId="10" fontId="3" fillId="5" borderId="10" xfId="0" quotePrefix="1" applyNumberFormat="1" applyFont="1" applyFill="1" applyBorder="1" applyAlignment="1" applyProtection="1">
      <alignment horizontal="center"/>
      <protection hidden="1"/>
    </xf>
    <xf numFmtId="10" fontId="3" fillId="5" borderId="12" xfId="0" quotePrefix="1" applyNumberFormat="1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vertical="top" wrapText="1"/>
      <protection locked="0"/>
    </xf>
    <xf numFmtId="167" fontId="3" fillId="2" borderId="10" xfId="1" applyNumberFormat="1" applyFont="1" applyFill="1" applyBorder="1" applyAlignment="1" applyProtection="1">
      <alignment horizontal="right"/>
      <protection hidden="1"/>
    </xf>
    <xf numFmtId="0" fontId="0" fillId="0" borderId="12" xfId="0" applyBorder="1" applyAlignment="1" applyProtection="1">
      <protection hidden="1"/>
    </xf>
    <xf numFmtId="0" fontId="9" fillId="0" borderId="4" xfId="0" applyFont="1" applyBorder="1" applyAlignment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14" fontId="3" fillId="0" borderId="3" xfId="0" applyNumberFormat="1" applyFont="1" applyBorder="1" applyAlignment="1" applyProtection="1">
      <alignment horizontal="center"/>
      <protection locked="0"/>
    </xf>
    <xf numFmtId="14" fontId="3" fillId="0" borderId="5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3" fillId="0" borderId="3" xfId="0" quotePrefix="1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protection locked="0"/>
    </xf>
    <xf numFmtId="0" fontId="3" fillId="0" borderId="5" xfId="0" applyFont="1" applyBorder="1" applyAlignment="1" applyProtection="1"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protection locked="0"/>
    </xf>
    <xf numFmtId="167" fontId="3" fillId="0" borderId="10" xfId="0" applyNumberFormat="1" applyFont="1" applyBorder="1" applyAlignment="1" applyProtection="1"/>
    <xf numFmtId="167" fontId="3" fillId="0" borderId="11" xfId="0" applyNumberFormat="1" applyFont="1" applyBorder="1" applyAlignment="1" applyProtection="1"/>
    <xf numFmtId="0" fontId="3" fillId="0" borderId="12" xfId="0" applyFont="1" applyBorder="1" applyAlignment="1" applyProtection="1"/>
    <xf numFmtId="0" fontId="11" fillId="0" borderId="0" xfId="0" applyFont="1" applyAlignment="1" applyProtection="1">
      <alignment vertical="top" wrapText="1"/>
    </xf>
    <xf numFmtId="0" fontId="0" fillId="0" borderId="2" xfId="0" applyBorder="1" applyAlignment="1" applyProtection="1">
      <alignment vertical="top" wrapText="1"/>
      <protection locked="0"/>
    </xf>
    <xf numFmtId="167" fontId="3" fillId="2" borderId="10" xfId="1" applyNumberFormat="1" applyFont="1" applyFill="1" applyBorder="1" applyAlignment="1" applyProtection="1">
      <alignment horizontal="right"/>
    </xf>
    <xf numFmtId="0" fontId="0" fillId="0" borderId="12" xfId="0" applyBorder="1" applyAlignment="1" applyProtection="1"/>
    <xf numFmtId="10" fontId="3" fillId="5" borderId="10" xfId="0" quotePrefix="1" applyNumberFormat="1" applyFont="1" applyFill="1" applyBorder="1" applyAlignment="1" applyProtection="1">
      <alignment horizontal="center"/>
    </xf>
    <xf numFmtId="10" fontId="6" fillId="3" borderId="12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scpensions.hscni.net/Users/rpeop001/AppData/Local/Microsoft/Windows/Temporary%20Internet%20Files/Content.Outlook/GPJ72EV2/Annual%2015-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  <sheetName val="Page 3"/>
      <sheetName val="Page 4"/>
      <sheetName val="Page 5"/>
      <sheetName val="Page 6"/>
      <sheetName val="Page 7"/>
      <sheetName val="Values"/>
    </sheetNames>
    <sheetDataSet>
      <sheetData sheetId="0"/>
      <sheetData sheetId="1"/>
      <sheetData sheetId="2"/>
      <sheetData sheetId="3">
        <row r="77">
          <cell r="G77" t="e">
            <v>#DIV/0!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X73"/>
  <sheetViews>
    <sheetView tabSelected="1" zoomScaleNormal="100" workbookViewId="0">
      <selection activeCell="A41" sqref="A41"/>
    </sheetView>
  </sheetViews>
  <sheetFormatPr defaultRowHeight="12.75" x14ac:dyDescent="0.2"/>
  <cols>
    <col min="1" max="1" width="129.5703125" bestFit="1" customWidth="1"/>
    <col min="5" max="5" width="34.28515625" customWidth="1"/>
    <col min="10" max="10" width="18" customWidth="1"/>
    <col min="11" max="11" width="10.7109375" customWidth="1"/>
  </cols>
  <sheetData>
    <row r="2" spans="1:6" ht="15" x14ac:dyDescent="0.25">
      <c r="A2" s="10" t="s">
        <v>54</v>
      </c>
      <c r="F2" s="9"/>
    </row>
    <row r="4" spans="1:6" x14ac:dyDescent="0.2">
      <c r="A4" s="3" t="s">
        <v>40</v>
      </c>
    </row>
    <row r="6" spans="1:6" x14ac:dyDescent="0.2">
      <c r="A6" s="3" t="s">
        <v>90</v>
      </c>
      <c r="B6" s="3"/>
    </row>
    <row r="8" spans="1:6" x14ac:dyDescent="0.2">
      <c r="A8" s="1" t="s">
        <v>63</v>
      </c>
    </row>
    <row r="9" spans="1:6" x14ac:dyDescent="0.2">
      <c r="A9" s="106" t="s">
        <v>120</v>
      </c>
    </row>
    <row r="10" spans="1:6" x14ac:dyDescent="0.2">
      <c r="A10" s="1" t="s">
        <v>101</v>
      </c>
    </row>
    <row r="11" spans="1:6" x14ac:dyDescent="0.2">
      <c r="A11" s="2"/>
    </row>
    <row r="12" spans="1:6" x14ac:dyDescent="0.2">
      <c r="A12" s="2"/>
    </row>
    <row r="13" spans="1:6" x14ac:dyDescent="0.2">
      <c r="A13" s="106" t="s">
        <v>121</v>
      </c>
    </row>
    <row r="14" spans="1:6" x14ac:dyDescent="0.2">
      <c r="A14" s="2" t="s">
        <v>48</v>
      </c>
    </row>
    <row r="15" spans="1:6" x14ac:dyDescent="0.2">
      <c r="A15" s="2"/>
    </row>
    <row r="16" spans="1:6" x14ac:dyDescent="0.2">
      <c r="A16" s="11" t="s">
        <v>80</v>
      </c>
    </row>
    <row r="17" spans="1:50" ht="15" x14ac:dyDescent="0.2">
      <c r="A17" s="13"/>
    </row>
    <row r="18" spans="1:50" x14ac:dyDescent="0.2">
      <c r="A18" s="11" t="s">
        <v>81</v>
      </c>
    </row>
    <row r="19" spans="1:50" x14ac:dyDescent="0.2">
      <c r="A19" s="11" t="s">
        <v>49</v>
      </c>
    </row>
    <row r="20" spans="1:50" x14ac:dyDescent="0.2">
      <c r="A20" s="11" t="s">
        <v>82</v>
      </c>
    </row>
    <row r="21" spans="1:50" ht="13.5" thickBot="1" x14ac:dyDescent="0.25">
      <c r="A21" s="11" t="s">
        <v>109</v>
      </c>
    </row>
    <row r="22" spans="1:50" x14ac:dyDescent="0.2">
      <c r="A22" s="79" t="s">
        <v>88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</row>
    <row r="23" spans="1:50" x14ac:dyDescent="0.2">
      <c r="A23" s="80" t="s">
        <v>89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</row>
    <row r="24" spans="1:50" x14ac:dyDescent="0.2">
      <c r="A24" s="80" t="s">
        <v>78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</row>
    <row r="25" spans="1:50" x14ac:dyDescent="0.2">
      <c r="A25" s="107" t="s">
        <v>110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</row>
    <row r="26" spans="1:50" x14ac:dyDescent="0.2">
      <c r="A26" s="81"/>
      <c r="B26" s="73"/>
      <c r="C26" s="73"/>
      <c r="D26" s="90"/>
      <c r="E26" s="73"/>
      <c r="F26" s="73"/>
      <c r="G26" s="73"/>
      <c r="H26" s="73"/>
      <c r="I26" s="73"/>
      <c r="J26" s="73"/>
      <c r="K26" s="73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</row>
    <row r="27" spans="1:50" x14ac:dyDescent="0.2">
      <c r="A27" s="81" t="s">
        <v>79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</row>
    <row r="28" spans="1:50" s="11" customFormat="1" ht="51" x14ac:dyDescent="0.2">
      <c r="A28" s="107" t="s">
        <v>122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</row>
    <row r="29" spans="1:50" ht="2.25" customHeight="1" thickBot="1" x14ac:dyDescent="0.25">
      <c r="A29" s="7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50" x14ac:dyDescent="0.2">
      <c r="A30" s="12"/>
    </row>
    <row r="31" spans="1:50" x14ac:dyDescent="0.2">
      <c r="A31" s="1" t="s">
        <v>64</v>
      </c>
    </row>
    <row r="32" spans="1:50" x14ac:dyDescent="0.2">
      <c r="A32" s="106" t="s">
        <v>123</v>
      </c>
    </row>
    <row r="33" spans="1:10" x14ac:dyDescent="0.2">
      <c r="A33" s="2"/>
    </row>
    <row r="34" spans="1:10" x14ac:dyDescent="0.2">
      <c r="A34" t="s">
        <v>65</v>
      </c>
    </row>
    <row r="35" spans="1:10" x14ac:dyDescent="0.2">
      <c r="A35" s="106" t="s">
        <v>124</v>
      </c>
      <c r="J35" s="76"/>
    </row>
    <row r="36" spans="1:10" x14ac:dyDescent="0.2">
      <c r="A36" s="2"/>
    </row>
    <row r="37" spans="1:10" x14ac:dyDescent="0.2">
      <c r="A37" t="s">
        <v>66</v>
      </c>
    </row>
    <row r="38" spans="1:10" x14ac:dyDescent="0.2">
      <c r="A38" s="2" t="s">
        <v>50</v>
      </c>
    </row>
    <row r="39" spans="1:10" x14ac:dyDescent="0.2">
      <c r="A39" s="2"/>
    </row>
    <row r="40" spans="1:10" x14ac:dyDescent="0.2">
      <c r="A40" s="106" t="s">
        <v>125</v>
      </c>
    </row>
    <row r="41" spans="1:10" x14ac:dyDescent="0.2">
      <c r="A41" s="2"/>
    </row>
    <row r="42" spans="1:10" x14ac:dyDescent="0.2">
      <c r="A42" s="82" t="s">
        <v>93</v>
      </c>
    </row>
    <row r="43" spans="1:10" x14ac:dyDescent="0.2">
      <c r="A43" s="82" t="s">
        <v>41</v>
      </c>
    </row>
    <row r="44" spans="1:10" x14ac:dyDescent="0.2">
      <c r="A44" s="82" t="s">
        <v>107</v>
      </c>
      <c r="E44" s="3"/>
    </row>
    <row r="45" spans="1:10" x14ac:dyDescent="0.2">
      <c r="A45" s="82"/>
    </row>
    <row r="46" spans="1:10" x14ac:dyDescent="0.2">
      <c r="A46" s="82" t="s">
        <v>94</v>
      </c>
    </row>
    <row r="47" spans="1:10" x14ac:dyDescent="0.2">
      <c r="A47" s="82"/>
    </row>
    <row r="48" spans="1:10" x14ac:dyDescent="0.2">
      <c r="A48" s="82" t="s">
        <v>97</v>
      </c>
    </row>
    <row r="49" spans="1:3" x14ac:dyDescent="0.2">
      <c r="A49" s="82"/>
    </row>
    <row r="50" spans="1:3" ht="3" customHeight="1" x14ac:dyDescent="0.2">
      <c r="A50" s="82"/>
    </row>
    <row r="51" spans="1:3" hidden="1" x14ac:dyDescent="0.2">
      <c r="A51" s="82"/>
    </row>
    <row r="52" spans="1:3" ht="13.5" hidden="1" customHeight="1" x14ac:dyDescent="0.2">
      <c r="A52" s="2"/>
    </row>
    <row r="53" spans="1:3" x14ac:dyDescent="0.2">
      <c r="A53" s="3" t="s">
        <v>42</v>
      </c>
    </row>
    <row r="54" spans="1:3" x14ac:dyDescent="0.2">
      <c r="A54" s="2"/>
    </row>
    <row r="55" spans="1:3" x14ac:dyDescent="0.2">
      <c r="A55" s="1" t="s">
        <v>83</v>
      </c>
    </row>
    <row r="56" spans="1:3" x14ac:dyDescent="0.2">
      <c r="A56" s="1" t="s">
        <v>102</v>
      </c>
    </row>
    <row r="57" spans="1:3" x14ac:dyDescent="0.2">
      <c r="A57" s="1" t="s">
        <v>108</v>
      </c>
    </row>
    <row r="59" spans="1:3" x14ac:dyDescent="0.2">
      <c r="A59" s="3" t="s">
        <v>91</v>
      </c>
      <c r="B59" s="3"/>
    </row>
    <row r="60" spans="1:3" x14ac:dyDescent="0.2">
      <c r="A60" s="2" t="s">
        <v>29</v>
      </c>
      <c r="B60" s="3"/>
    </row>
    <row r="61" spans="1:3" x14ac:dyDescent="0.2">
      <c r="A61" s="2" t="s">
        <v>27</v>
      </c>
      <c r="C61" s="2"/>
    </row>
    <row r="62" spans="1:3" x14ac:dyDescent="0.2">
      <c r="A62" s="2" t="s">
        <v>52</v>
      </c>
    </row>
    <row r="63" spans="1:3" x14ac:dyDescent="0.2">
      <c r="A63" s="2" t="s">
        <v>53</v>
      </c>
    </row>
    <row r="64" spans="1:3" x14ac:dyDescent="0.2">
      <c r="A64" s="2" t="s">
        <v>28</v>
      </c>
    </row>
    <row r="65" spans="1:10" x14ac:dyDescent="0.2">
      <c r="A65" s="82" t="s">
        <v>95</v>
      </c>
    </row>
    <row r="66" spans="1:10" ht="12" customHeight="1" x14ac:dyDescent="0.2">
      <c r="A66" s="82"/>
    </row>
    <row r="67" spans="1:10" hidden="1" x14ac:dyDescent="0.2">
      <c r="A67" s="82"/>
    </row>
    <row r="68" spans="1:10" hidden="1" x14ac:dyDescent="0.2">
      <c r="A68" s="82"/>
    </row>
    <row r="69" spans="1:10" x14ac:dyDescent="0.2">
      <c r="A69" s="2" t="s">
        <v>44</v>
      </c>
    </row>
    <row r="70" spans="1:10" x14ac:dyDescent="0.2">
      <c r="A70" s="1" t="s">
        <v>56</v>
      </c>
    </row>
    <row r="71" spans="1:10" ht="36.75" customHeight="1" x14ac:dyDescent="0.2">
      <c r="A71" s="3" t="s">
        <v>30</v>
      </c>
      <c r="B71" s="6"/>
      <c r="C71" s="6"/>
      <c r="D71" s="5"/>
      <c r="E71" s="7"/>
      <c r="F71" s="4"/>
      <c r="G71" s="3"/>
      <c r="H71" s="8"/>
      <c r="I71" s="4"/>
      <c r="J71" s="4"/>
    </row>
    <row r="72" spans="1:10" ht="31.5" customHeight="1" x14ac:dyDescent="0.2">
      <c r="A72" s="3" t="s">
        <v>31</v>
      </c>
    </row>
    <row r="73" spans="1:10" ht="37.5" customHeight="1" x14ac:dyDescent="0.2">
      <c r="A73" s="7" t="s">
        <v>92</v>
      </c>
      <c r="B73" s="8"/>
      <c r="C73" s="8"/>
      <c r="D73" s="8"/>
      <c r="E73" s="8"/>
      <c r="F73" s="8"/>
      <c r="G73" s="8"/>
      <c r="H73" s="8"/>
      <c r="I73" s="8"/>
      <c r="J73" s="8"/>
    </row>
  </sheetData>
  <phoneticPr fontId="0" type="noConversion"/>
  <pageMargins left="0.7" right="0.7" top="0.75" bottom="0.75" header="0.3" footer="0.3"/>
  <pageSetup paperSize="9" scale="68" orientation="portrait" r:id="rId1"/>
  <headerFooter>
    <oddHeader xml:space="preserve">&amp;C&amp;"Arial,Bold"&amp;20 2023/24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58"/>
  <sheetViews>
    <sheetView topLeftCell="A13" zoomScale="70" zoomScaleNormal="70" workbookViewId="0">
      <selection activeCell="D75" sqref="D75"/>
    </sheetView>
  </sheetViews>
  <sheetFormatPr defaultRowHeight="12.75" x14ac:dyDescent="0.2"/>
  <cols>
    <col min="1" max="1" width="8.85546875" style="15" customWidth="1"/>
    <col min="2" max="3" width="9.140625" style="15"/>
    <col min="4" max="4" width="12" style="15" customWidth="1"/>
    <col min="5" max="5" width="25.42578125" style="15" customWidth="1"/>
    <col min="6" max="6" width="14.42578125" style="15" customWidth="1"/>
    <col min="7" max="7" width="19.5703125" style="15" customWidth="1"/>
    <col min="8" max="8" width="15.85546875" style="15" customWidth="1"/>
    <col min="9" max="9" width="11.42578125" style="15" customWidth="1"/>
    <col min="10" max="10" width="24.42578125" style="15" customWidth="1"/>
    <col min="11" max="11" width="24.85546875" style="15" customWidth="1"/>
    <col min="12" max="12" width="5.7109375" style="15" customWidth="1"/>
    <col min="13" max="13" width="15.5703125" style="15" customWidth="1"/>
    <col min="14" max="14" width="26.42578125" style="15" customWidth="1"/>
    <col min="15" max="16384" width="9.140625" style="15"/>
  </cols>
  <sheetData>
    <row r="1" spans="1:13" ht="20.100000000000001" customHeight="1" x14ac:dyDescent="0.3">
      <c r="A1" s="14" t="s">
        <v>98</v>
      </c>
      <c r="C1" s="14" t="s">
        <v>22</v>
      </c>
    </row>
    <row r="2" spans="1:13" ht="18" x14ac:dyDescent="0.25">
      <c r="A2" s="38" t="s">
        <v>99</v>
      </c>
      <c r="B2" s="38"/>
      <c r="C2" s="38"/>
      <c r="D2" s="38"/>
      <c r="E2" s="17"/>
      <c r="F2" s="17"/>
      <c r="G2" s="17"/>
      <c r="H2" s="17"/>
      <c r="I2" s="17"/>
      <c r="J2" s="17"/>
      <c r="K2" s="18"/>
      <c r="L2" s="19" t="s">
        <v>0</v>
      </c>
      <c r="M2" s="20"/>
    </row>
    <row r="3" spans="1:13" ht="30" customHeight="1" x14ac:dyDescent="0.4">
      <c r="A3" s="16" t="s">
        <v>71</v>
      </c>
      <c r="B3" s="16"/>
      <c r="C3" s="16"/>
      <c r="D3" s="21"/>
      <c r="E3" s="22"/>
      <c r="F3" s="124"/>
      <c r="G3" s="125"/>
      <c r="H3" s="125"/>
      <c r="I3" s="125"/>
      <c r="J3" s="125"/>
      <c r="K3" s="126"/>
      <c r="L3" s="23" t="s">
        <v>1</v>
      </c>
      <c r="M3" s="20"/>
    </row>
    <row r="4" spans="1:13" ht="18" x14ac:dyDescent="0.25">
      <c r="A4" s="16"/>
      <c r="B4" s="16"/>
      <c r="C4" s="16"/>
      <c r="D4" s="24"/>
      <c r="E4" s="24"/>
      <c r="F4" s="24"/>
      <c r="G4" s="24"/>
      <c r="H4" s="24"/>
      <c r="I4" s="24"/>
      <c r="J4" s="24"/>
      <c r="K4" s="24"/>
      <c r="L4" s="23"/>
      <c r="M4" s="20"/>
    </row>
    <row r="5" spans="1:13" ht="30" customHeight="1" x14ac:dyDescent="0.25">
      <c r="A5" s="16" t="s">
        <v>72</v>
      </c>
      <c r="B5" s="16"/>
      <c r="C5" s="16"/>
      <c r="D5" s="16"/>
      <c r="E5" s="17"/>
      <c r="F5" s="21"/>
      <c r="G5" s="25"/>
      <c r="H5" s="127"/>
      <c r="I5" s="128"/>
      <c r="J5" s="128"/>
      <c r="K5" s="129"/>
      <c r="L5" s="23" t="s">
        <v>2</v>
      </c>
      <c r="M5" s="20"/>
    </row>
    <row r="6" spans="1:13" ht="18" x14ac:dyDescent="0.25">
      <c r="A6" s="16"/>
      <c r="B6" s="16"/>
      <c r="C6" s="16"/>
      <c r="D6" s="16"/>
      <c r="E6" s="17"/>
      <c r="F6" s="21"/>
      <c r="G6" s="21"/>
      <c r="H6" s="21"/>
      <c r="I6" s="21"/>
      <c r="J6" s="21"/>
      <c r="K6" s="21"/>
      <c r="L6" s="23"/>
      <c r="M6" s="20"/>
    </row>
    <row r="7" spans="1:13" ht="30" customHeight="1" x14ac:dyDescent="0.35">
      <c r="A7" s="26" t="s">
        <v>73</v>
      </c>
      <c r="B7" s="26"/>
      <c r="C7" s="26"/>
      <c r="D7" s="26"/>
      <c r="E7" s="27"/>
      <c r="F7" s="28"/>
      <c r="G7" s="25"/>
      <c r="H7" s="29"/>
      <c r="I7" s="30"/>
      <c r="J7" s="30"/>
      <c r="K7" s="31"/>
      <c r="L7" s="23" t="s">
        <v>3</v>
      </c>
      <c r="M7" s="20"/>
    </row>
    <row r="8" spans="1:13" ht="18" x14ac:dyDescent="0.25">
      <c r="A8" s="26"/>
      <c r="B8" s="26"/>
      <c r="C8" s="26"/>
      <c r="D8" s="26"/>
      <c r="E8" s="27"/>
      <c r="F8" s="28"/>
      <c r="G8" s="28"/>
      <c r="H8" s="28"/>
      <c r="I8" s="28"/>
      <c r="J8" s="28"/>
      <c r="K8" s="28"/>
      <c r="L8" s="32"/>
      <c r="M8" s="20"/>
    </row>
    <row r="9" spans="1:13" ht="30" customHeight="1" x14ac:dyDescent="0.4">
      <c r="A9" s="26" t="s">
        <v>58</v>
      </c>
      <c r="B9" s="26"/>
      <c r="C9" s="26"/>
      <c r="D9" s="26"/>
      <c r="E9" s="27"/>
      <c r="F9" s="130"/>
      <c r="G9" s="131"/>
      <c r="H9" s="131"/>
      <c r="I9" s="131"/>
      <c r="J9" s="131"/>
      <c r="K9" s="132"/>
      <c r="L9" s="23" t="s">
        <v>4</v>
      </c>
      <c r="M9" s="20"/>
    </row>
    <row r="10" spans="1:13" ht="18" x14ac:dyDescent="0.25">
      <c r="A10" s="16"/>
      <c r="B10" s="16"/>
      <c r="C10" s="16"/>
      <c r="D10" s="24"/>
      <c r="E10" s="24"/>
      <c r="F10" s="24"/>
      <c r="G10" s="24"/>
      <c r="H10" s="24"/>
      <c r="I10" s="24"/>
      <c r="J10" s="24"/>
      <c r="K10" s="24"/>
      <c r="L10" s="23"/>
      <c r="M10" s="20"/>
    </row>
    <row r="11" spans="1:13" ht="24.95" customHeight="1" x14ac:dyDescent="0.35">
      <c r="A11" s="16" t="s">
        <v>59</v>
      </c>
      <c r="B11" s="16"/>
      <c r="C11" s="16"/>
      <c r="D11" s="16"/>
      <c r="E11" s="33"/>
      <c r="F11" s="34"/>
      <c r="G11" s="133"/>
      <c r="H11" s="133"/>
      <c r="I11" s="133"/>
      <c r="J11" s="133"/>
      <c r="K11" s="133"/>
      <c r="L11" s="23" t="s">
        <v>5</v>
      </c>
      <c r="M11" s="20"/>
    </row>
    <row r="12" spans="1:13" ht="24.95" customHeight="1" x14ac:dyDescent="0.35">
      <c r="A12" s="16" t="s">
        <v>60</v>
      </c>
      <c r="B12" s="16"/>
      <c r="C12" s="16"/>
      <c r="D12" s="33"/>
      <c r="E12" s="33"/>
      <c r="F12" s="35"/>
      <c r="G12" s="119"/>
      <c r="H12" s="119"/>
      <c r="I12" s="119"/>
      <c r="J12" s="119"/>
      <c r="K12" s="119"/>
      <c r="L12" s="23"/>
      <c r="M12" s="20"/>
    </row>
    <row r="13" spans="1:13" ht="24.95" customHeight="1" x14ac:dyDescent="0.35">
      <c r="A13" s="16" t="s">
        <v>61</v>
      </c>
      <c r="B13" s="16"/>
      <c r="C13" s="16"/>
      <c r="D13" s="33"/>
      <c r="E13" s="33"/>
      <c r="F13" s="35"/>
      <c r="G13" s="119"/>
      <c r="H13" s="119"/>
      <c r="I13" s="119"/>
      <c r="J13" s="119"/>
      <c r="K13" s="119"/>
      <c r="L13" s="23"/>
      <c r="M13" s="20"/>
    </row>
    <row r="14" spans="1:13" ht="24.95" customHeight="1" x14ac:dyDescent="0.35">
      <c r="A14" s="16" t="s">
        <v>51</v>
      </c>
      <c r="B14" s="16"/>
      <c r="C14" s="16"/>
      <c r="D14" s="33"/>
      <c r="E14" s="33"/>
      <c r="F14" s="35"/>
      <c r="G14" s="119"/>
      <c r="H14" s="119"/>
      <c r="I14" s="119"/>
      <c r="J14" s="119"/>
      <c r="K14" s="119"/>
      <c r="L14" s="23"/>
      <c r="M14" s="20"/>
    </row>
    <row r="15" spans="1:13" ht="24.95" customHeight="1" x14ac:dyDescent="0.35">
      <c r="A15" s="16"/>
      <c r="B15" s="16"/>
      <c r="C15" s="16"/>
      <c r="D15" s="16"/>
      <c r="E15" s="17"/>
      <c r="F15" s="35"/>
      <c r="G15" s="36"/>
      <c r="H15" s="119"/>
      <c r="I15" s="119"/>
      <c r="J15" s="119"/>
      <c r="K15" s="119"/>
      <c r="L15" s="37"/>
      <c r="M15" s="20"/>
    </row>
    <row r="16" spans="1:13" ht="18" x14ac:dyDescent="0.25">
      <c r="A16" s="16"/>
      <c r="B16" s="16"/>
      <c r="C16" s="16"/>
      <c r="D16" s="17"/>
      <c r="E16" s="17"/>
      <c r="F16" s="17"/>
      <c r="G16" s="17"/>
      <c r="H16" s="17"/>
      <c r="I16" s="17"/>
      <c r="J16" s="17"/>
      <c r="K16" s="18"/>
      <c r="L16" s="37"/>
      <c r="M16" s="20"/>
    </row>
    <row r="17" spans="1:13" ht="18" x14ac:dyDescent="0.25">
      <c r="A17" s="38" t="s">
        <v>45</v>
      </c>
      <c r="B17" s="16"/>
      <c r="C17" s="16"/>
      <c r="D17" s="17"/>
      <c r="E17" s="17"/>
      <c r="F17" s="17"/>
      <c r="G17" s="17"/>
      <c r="H17" s="17"/>
      <c r="I17" s="17"/>
      <c r="J17" s="17"/>
      <c r="K17" s="18"/>
      <c r="L17" s="37"/>
      <c r="M17" s="20"/>
    </row>
    <row r="18" spans="1:13" ht="18" x14ac:dyDescent="0.25">
      <c r="A18" s="38" t="s">
        <v>117</v>
      </c>
      <c r="B18" s="16"/>
      <c r="C18" s="16"/>
      <c r="D18" s="17"/>
      <c r="E18" s="17"/>
      <c r="F18" s="17"/>
      <c r="G18" s="17"/>
      <c r="H18" s="17"/>
      <c r="I18" s="17"/>
      <c r="J18" s="17"/>
      <c r="K18" s="18"/>
      <c r="L18" s="37"/>
      <c r="M18" s="20"/>
    </row>
    <row r="19" spans="1:13" ht="18" x14ac:dyDescent="0.25">
      <c r="A19" s="16"/>
      <c r="B19" s="16"/>
      <c r="C19" s="16"/>
      <c r="D19" s="17"/>
      <c r="E19" s="17"/>
      <c r="F19" s="17"/>
      <c r="G19" s="17"/>
      <c r="H19" s="17"/>
      <c r="I19" s="17"/>
      <c r="J19" s="17"/>
      <c r="K19" s="18"/>
      <c r="L19" s="37"/>
      <c r="M19" s="20"/>
    </row>
    <row r="20" spans="1:13" ht="30" customHeight="1" x14ac:dyDescent="0.25">
      <c r="A20" s="120" t="s">
        <v>118</v>
      </c>
      <c r="B20" s="120"/>
      <c r="C20" s="120"/>
      <c r="D20" s="120"/>
      <c r="E20" s="39"/>
      <c r="F20" s="23" t="s">
        <v>6</v>
      </c>
      <c r="G20" s="121" t="s">
        <v>119</v>
      </c>
      <c r="H20" s="109"/>
      <c r="I20" s="109"/>
      <c r="J20" s="122"/>
      <c r="K20" s="123"/>
      <c r="L20" s="23" t="s">
        <v>7</v>
      </c>
      <c r="M20" s="20"/>
    </row>
    <row r="21" spans="1:13" ht="18" x14ac:dyDescent="0.25">
      <c r="A21" s="120"/>
      <c r="B21" s="120"/>
      <c r="C21" s="120"/>
      <c r="D21" s="120"/>
      <c r="E21" s="27"/>
      <c r="F21" s="27"/>
      <c r="G21" s="109"/>
      <c r="H21" s="109"/>
      <c r="I21" s="109"/>
      <c r="J21" s="27"/>
      <c r="K21" s="40"/>
      <c r="L21" s="32"/>
      <c r="M21" s="20"/>
    </row>
    <row r="22" spans="1:13" ht="18" x14ac:dyDescent="0.25">
      <c r="A22" s="16" t="s">
        <v>43</v>
      </c>
      <c r="B22" s="16"/>
      <c r="C22" s="16"/>
      <c r="D22" s="16"/>
      <c r="E22" s="17"/>
      <c r="F22" s="17"/>
      <c r="G22" s="16"/>
      <c r="H22" s="16"/>
      <c r="I22" s="16"/>
      <c r="J22" s="16"/>
      <c r="K22" s="41"/>
      <c r="L22" s="37"/>
      <c r="M22" s="20"/>
    </row>
    <row r="23" spans="1:13" ht="18" x14ac:dyDescent="0.25">
      <c r="A23" s="42" t="s">
        <v>112</v>
      </c>
      <c r="B23" s="16"/>
      <c r="C23" s="16"/>
      <c r="D23" s="16"/>
      <c r="E23" s="16"/>
      <c r="F23" s="16"/>
      <c r="G23" s="41"/>
      <c r="H23" s="43" t="s">
        <v>8</v>
      </c>
      <c r="I23" s="16"/>
      <c r="J23" s="16"/>
      <c r="K23" s="41"/>
      <c r="L23" s="43" t="s">
        <v>8</v>
      </c>
    </row>
    <row r="24" spans="1:13" s="50" customFormat="1" ht="36" customHeight="1" x14ac:dyDescent="0.25">
      <c r="A24" s="44"/>
      <c r="B24" s="44"/>
      <c r="C24" s="44"/>
      <c r="D24" s="44"/>
      <c r="E24" s="45"/>
      <c r="F24" s="44"/>
      <c r="G24" s="46" t="s">
        <v>77</v>
      </c>
      <c r="H24" s="47"/>
      <c r="I24" s="44"/>
      <c r="J24" s="48"/>
      <c r="K24" s="49" t="s">
        <v>74</v>
      </c>
      <c r="L24" s="47"/>
    </row>
    <row r="25" spans="1:13" ht="30" customHeight="1" x14ac:dyDescent="0.25">
      <c r="A25" s="51" t="s">
        <v>9</v>
      </c>
      <c r="B25" s="108" t="s">
        <v>106</v>
      </c>
      <c r="C25" s="109"/>
      <c r="D25" s="109"/>
      <c r="E25" s="109"/>
      <c r="F25" s="17"/>
      <c r="G25" s="52"/>
      <c r="H25" s="37">
        <v>1</v>
      </c>
      <c r="I25" s="16"/>
      <c r="J25" s="17"/>
      <c r="K25" s="52"/>
      <c r="L25" s="37" t="s">
        <v>33</v>
      </c>
    </row>
    <row r="26" spans="1:13" ht="18" customHeight="1" x14ac:dyDescent="0.25">
      <c r="A26" s="51"/>
      <c r="B26" s="109"/>
      <c r="C26" s="109"/>
      <c r="D26" s="109"/>
      <c r="E26" s="109"/>
      <c r="F26" s="16"/>
      <c r="G26" s="53"/>
      <c r="H26" s="37"/>
      <c r="I26" s="16"/>
      <c r="J26" s="16"/>
      <c r="K26" s="53"/>
      <c r="L26" s="37"/>
    </row>
    <row r="27" spans="1:13" ht="30" customHeight="1" x14ac:dyDescent="0.25">
      <c r="A27" s="51" t="s">
        <v>10</v>
      </c>
      <c r="B27" s="108" t="s">
        <v>126</v>
      </c>
      <c r="C27" s="109"/>
      <c r="D27" s="109"/>
      <c r="E27" s="109"/>
      <c r="F27" s="54" t="s">
        <v>11</v>
      </c>
      <c r="G27" s="52"/>
      <c r="H27" s="37">
        <v>2</v>
      </c>
      <c r="I27" s="16"/>
      <c r="J27" s="54"/>
      <c r="K27" s="52"/>
      <c r="L27" s="37" t="s">
        <v>34</v>
      </c>
    </row>
    <row r="28" spans="1:13" ht="18" customHeight="1" x14ac:dyDescent="0.25">
      <c r="A28" s="51"/>
      <c r="B28" s="109"/>
      <c r="C28" s="109"/>
      <c r="D28" s="109"/>
      <c r="E28" s="109"/>
      <c r="F28" s="54"/>
      <c r="G28" s="55"/>
      <c r="H28" s="37"/>
      <c r="I28" s="16"/>
      <c r="J28" s="54"/>
      <c r="K28" s="55"/>
      <c r="L28" s="37"/>
    </row>
    <row r="29" spans="1:13" ht="18" customHeight="1" x14ac:dyDescent="0.25">
      <c r="A29" s="51"/>
      <c r="B29" s="56"/>
      <c r="C29" s="16"/>
      <c r="D29" s="16"/>
      <c r="E29" s="16"/>
      <c r="F29" s="54"/>
      <c r="G29" s="55"/>
      <c r="H29" s="37"/>
      <c r="I29" s="16"/>
      <c r="J29" s="54"/>
      <c r="K29" s="55"/>
      <c r="L29" s="37"/>
    </row>
    <row r="30" spans="1:13" ht="30" customHeight="1" x14ac:dyDescent="0.25">
      <c r="A30" s="51" t="s">
        <v>12</v>
      </c>
      <c r="B30" s="108" t="s">
        <v>55</v>
      </c>
      <c r="C30" s="109"/>
      <c r="D30" s="109"/>
      <c r="E30" s="109"/>
      <c r="F30" s="54" t="s">
        <v>11</v>
      </c>
      <c r="G30" s="52"/>
      <c r="H30" s="37">
        <v>3</v>
      </c>
      <c r="I30" s="16"/>
      <c r="J30" s="54"/>
      <c r="K30" s="52"/>
      <c r="L30" s="37" t="s">
        <v>32</v>
      </c>
    </row>
    <row r="31" spans="1:13" ht="18" customHeight="1" x14ac:dyDescent="0.25">
      <c r="A31" s="51"/>
      <c r="B31" s="109"/>
      <c r="C31" s="109"/>
      <c r="D31" s="109"/>
      <c r="E31" s="109"/>
      <c r="F31" s="54"/>
      <c r="G31" s="57"/>
      <c r="H31" s="37"/>
      <c r="I31" s="16"/>
      <c r="J31" s="54"/>
      <c r="K31" s="57"/>
      <c r="L31" s="37"/>
    </row>
    <row r="32" spans="1:13" ht="30" customHeight="1" x14ac:dyDescent="0.25">
      <c r="A32" s="51" t="s">
        <v>13</v>
      </c>
      <c r="B32" s="108" t="s">
        <v>103</v>
      </c>
      <c r="C32" s="109"/>
      <c r="D32" s="109"/>
      <c r="E32" s="109"/>
      <c r="F32" s="54" t="s">
        <v>11</v>
      </c>
      <c r="G32" s="52"/>
      <c r="H32" s="37">
        <v>4</v>
      </c>
      <c r="I32" s="16"/>
      <c r="J32" s="54"/>
      <c r="K32" s="52"/>
      <c r="L32" s="37" t="s">
        <v>35</v>
      </c>
    </row>
    <row r="33" spans="1:13" ht="18" x14ac:dyDescent="0.25">
      <c r="A33" s="51"/>
      <c r="B33" s="109"/>
      <c r="C33" s="109"/>
      <c r="D33" s="109"/>
      <c r="E33" s="109"/>
      <c r="F33" s="37"/>
      <c r="G33" s="58"/>
      <c r="H33" s="37"/>
      <c r="I33" s="16"/>
      <c r="J33" s="37"/>
      <c r="K33" s="58"/>
      <c r="L33" s="37"/>
    </row>
    <row r="34" spans="1:13" ht="18" x14ac:dyDescent="0.25">
      <c r="A34" s="51"/>
      <c r="B34" s="109"/>
      <c r="C34" s="109"/>
      <c r="D34" s="109"/>
      <c r="E34" s="109"/>
      <c r="F34" s="37"/>
      <c r="G34" s="58"/>
      <c r="H34" s="37"/>
      <c r="I34" s="16"/>
      <c r="J34" s="37"/>
      <c r="K34" s="58"/>
      <c r="L34" s="37"/>
    </row>
    <row r="35" spans="1:13" ht="30" customHeight="1" x14ac:dyDescent="0.25">
      <c r="A35" s="51" t="s">
        <v>14</v>
      </c>
      <c r="B35" s="108" t="s">
        <v>114</v>
      </c>
      <c r="C35" s="109"/>
      <c r="D35" s="109"/>
      <c r="E35" s="109"/>
      <c r="F35" s="54" t="s">
        <v>11</v>
      </c>
      <c r="G35" s="52"/>
      <c r="H35" s="37">
        <v>5</v>
      </c>
      <c r="I35" s="16"/>
      <c r="J35" s="54"/>
      <c r="K35" s="52"/>
      <c r="L35" s="37" t="s">
        <v>36</v>
      </c>
    </row>
    <row r="36" spans="1:13" ht="33" customHeight="1" x14ac:dyDescent="0.25">
      <c r="A36" s="51"/>
      <c r="B36" s="109"/>
      <c r="C36" s="109"/>
      <c r="D36" s="109"/>
      <c r="E36" s="109"/>
      <c r="F36" s="37"/>
      <c r="G36" s="57"/>
      <c r="H36" s="37"/>
      <c r="I36" s="16"/>
      <c r="J36" s="37"/>
      <c r="K36" s="57"/>
      <c r="L36" s="37"/>
    </row>
    <row r="37" spans="1:13" ht="30" customHeight="1" x14ac:dyDescent="0.25">
      <c r="A37" s="51" t="s">
        <v>15</v>
      </c>
      <c r="B37" s="108" t="s">
        <v>115</v>
      </c>
      <c r="C37" s="109"/>
      <c r="D37" s="109"/>
      <c r="E37" s="109"/>
      <c r="F37" s="54" t="s">
        <v>11</v>
      </c>
      <c r="G37" s="52"/>
      <c r="H37" s="37">
        <v>6</v>
      </c>
      <c r="I37" s="16"/>
      <c r="J37" s="54"/>
      <c r="K37" s="52"/>
      <c r="L37" s="37" t="s">
        <v>37</v>
      </c>
    </row>
    <row r="38" spans="1:13" ht="18" customHeight="1" x14ac:dyDescent="0.25">
      <c r="A38" s="51"/>
      <c r="B38" s="109"/>
      <c r="C38" s="109"/>
      <c r="D38" s="109"/>
      <c r="E38" s="109"/>
      <c r="F38" s="37"/>
      <c r="G38" s="57"/>
      <c r="H38" s="37"/>
      <c r="I38" s="54"/>
      <c r="J38" s="37"/>
      <c r="K38" s="57"/>
      <c r="L38" s="37"/>
    </row>
    <row r="39" spans="1:13" ht="30" customHeight="1" x14ac:dyDescent="0.25">
      <c r="A39" s="51" t="s">
        <v>16</v>
      </c>
      <c r="B39" s="108" t="s">
        <v>127</v>
      </c>
      <c r="C39" s="109"/>
      <c r="D39" s="109"/>
      <c r="E39" s="109"/>
      <c r="F39" s="54" t="s">
        <v>11</v>
      </c>
      <c r="G39" s="52"/>
      <c r="H39" s="37">
        <v>7</v>
      </c>
      <c r="I39" s="16"/>
      <c r="J39" s="54"/>
      <c r="K39" s="52"/>
      <c r="L39" s="37" t="s">
        <v>38</v>
      </c>
    </row>
    <row r="40" spans="1:13" ht="18" x14ac:dyDescent="0.25">
      <c r="A40" s="51"/>
      <c r="B40" s="109"/>
      <c r="C40" s="109"/>
      <c r="D40" s="109"/>
      <c r="E40" s="109"/>
      <c r="F40" s="37"/>
      <c r="G40" s="57"/>
      <c r="H40" s="37"/>
      <c r="I40" s="54"/>
      <c r="J40" s="37"/>
      <c r="K40" s="57"/>
      <c r="L40" s="37"/>
    </row>
    <row r="41" spans="1:13" ht="30" customHeight="1" x14ac:dyDescent="0.25">
      <c r="A41" s="51" t="s">
        <v>17</v>
      </c>
      <c r="B41" s="108" t="s">
        <v>67</v>
      </c>
      <c r="C41" s="109"/>
      <c r="D41" s="109"/>
      <c r="E41" s="109"/>
      <c r="F41" s="83" t="s">
        <v>23</v>
      </c>
      <c r="G41" s="84">
        <f>SUM(G25+G27+G30+G32+G35+G37+G39)</f>
        <v>0</v>
      </c>
      <c r="H41" s="85">
        <v>8</v>
      </c>
      <c r="I41" s="72"/>
      <c r="J41" s="83"/>
      <c r="K41" s="84">
        <f>SUM(K25+K27+K30+K32+K35+K37+K39)</f>
        <v>0</v>
      </c>
      <c r="L41" s="37" t="s">
        <v>39</v>
      </c>
    </row>
    <row r="42" spans="1:13" ht="33" customHeight="1" thickBot="1" x14ac:dyDescent="0.3">
      <c r="A42" s="51"/>
      <c r="B42" s="109"/>
      <c r="C42" s="109"/>
      <c r="D42" s="109"/>
      <c r="E42" s="109"/>
      <c r="K42" s="59"/>
      <c r="L42" s="37"/>
      <c r="M42" s="20"/>
    </row>
    <row r="43" spans="1:13" ht="18.75" thickBot="1" x14ac:dyDescent="0.3">
      <c r="A43" s="51"/>
      <c r="B43" s="60"/>
      <c r="C43" s="61"/>
      <c r="F43" s="99" t="s">
        <v>20</v>
      </c>
      <c r="G43" s="100" t="s">
        <v>18</v>
      </c>
      <c r="H43" s="101" t="s">
        <v>19</v>
      </c>
      <c r="I43" s="62"/>
      <c r="J43" s="63" t="s">
        <v>76</v>
      </c>
      <c r="K43" s="114">
        <f>IF(G41&gt;=G49,F49,IF(G41&gt;=G48,F48,IF(G41&gt;=G47,F47,IF(G41&gt;=G46,F46,IF(G41&gt;=G45,F45,F44)))))</f>
        <v>5.1999999999999998E-2</v>
      </c>
      <c r="L43" s="37">
        <v>9</v>
      </c>
      <c r="M43" s="20"/>
    </row>
    <row r="44" spans="1:13" ht="18" x14ac:dyDescent="0.25">
      <c r="A44" s="51" t="s">
        <v>24</v>
      </c>
      <c r="B44" s="108" t="s">
        <v>68</v>
      </c>
      <c r="C44" s="109"/>
      <c r="D44" s="109"/>
      <c r="E44" s="116"/>
      <c r="F44" s="97">
        <v>5.1999999999999998E-2</v>
      </c>
      <c r="G44" s="98"/>
      <c r="H44" s="102">
        <v>13259.99</v>
      </c>
      <c r="I44" s="62"/>
      <c r="J44" s="64"/>
      <c r="K44" s="115">
        <f>IF(G42&gt;=111377,14.5%,IF(G42&gt;=70631,13.5%,IF(G42&gt;=49473,12.5%,IF(G42&gt;=26824,9.3%,IF(G42&gt;=21388,7.1%,IF(G42&gt;=15432,5.6%,IF(G42&gt;0,5%,0)))))))</f>
        <v>0</v>
      </c>
      <c r="M44" s="20"/>
    </row>
    <row r="45" spans="1:13" ht="30" customHeight="1" x14ac:dyDescent="0.25">
      <c r="B45" s="109"/>
      <c r="C45" s="109"/>
      <c r="D45" s="109"/>
      <c r="E45" s="116"/>
      <c r="F45" s="95">
        <v>6.7000000000000004E-2</v>
      </c>
      <c r="G45" s="94">
        <v>13260</v>
      </c>
      <c r="H45" s="103">
        <v>27797.99</v>
      </c>
      <c r="I45" s="65"/>
      <c r="J45" s="62"/>
      <c r="K45" s="62"/>
    </row>
    <row r="46" spans="1:13" ht="18" x14ac:dyDescent="0.25">
      <c r="E46" s="26"/>
      <c r="F46" s="95">
        <v>8.5000000000000006E-2</v>
      </c>
      <c r="G46" s="94">
        <v>27798</v>
      </c>
      <c r="H46" s="103">
        <v>33868.99</v>
      </c>
      <c r="I46" s="62"/>
      <c r="J46" s="62"/>
      <c r="K46" s="62"/>
    </row>
    <row r="47" spans="1:13" ht="18" x14ac:dyDescent="0.25">
      <c r="E47" s="26"/>
      <c r="F47" s="95">
        <v>0.1</v>
      </c>
      <c r="G47" s="94">
        <v>33869</v>
      </c>
      <c r="H47" s="103">
        <v>50845.99</v>
      </c>
      <c r="I47" s="62"/>
      <c r="J47" s="62"/>
      <c r="K47" s="62"/>
    </row>
    <row r="48" spans="1:13" ht="18" x14ac:dyDescent="0.25">
      <c r="E48" s="26"/>
      <c r="F48" s="95">
        <v>0.109</v>
      </c>
      <c r="G48" s="94">
        <v>50846</v>
      </c>
      <c r="H48" s="103">
        <v>65190.99</v>
      </c>
      <c r="I48" s="62"/>
      <c r="J48" s="62"/>
      <c r="K48" s="62"/>
    </row>
    <row r="49" spans="1:12" ht="18.75" thickBot="1" x14ac:dyDescent="0.3">
      <c r="E49" s="26"/>
      <c r="F49" s="96">
        <v>0.127</v>
      </c>
      <c r="G49" s="104">
        <v>65191</v>
      </c>
      <c r="H49" s="105" t="s">
        <v>57</v>
      </c>
      <c r="I49" s="62"/>
      <c r="J49" s="62"/>
      <c r="K49" s="62"/>
    </row>
    <row r="50" spans="1:12" ht="18" x14ac:dyDescent="0.25">
      <c r="E50" s="26"/>
      <c r="F50" s="91"/>
      <c r="G50" s="92"/>
      <c r="H50" s="92"/>
      <c r="I50" s="62"/>
      <c r="J50" s="62"/>
      <c r="K50" s="62"/>
    </row>
    <row r="51" spans="1:12" ht="18" x14ac:dyDescent="0.25">
      <c r="A51" s="60" t="s">
        <v>25</v>
      </c>
      <c r="B51" s="108" t="s">
        <v>69</v>
      </c>
      <c r="C51" s="109"/>
      <c r="D51" s="109"/>
      <c r="E51" s="109"/>
      <c r="F51" s="91"/>
      <c r="G51" s="92"/>
      <c r="H51" s="93"/>
      <c r="I51" s="62"/>
      <c r="J51" s="62"/>
      <c r="K51" s="117">
        <f>ROUND(G41*K43,2)</f>
        <v>0</v>
      </c>
      <c r="L51" s="37">
        <v>10</v>
      </c>
    </row>
    <row r="52" spans="1:12" ht="18" x14ac:dyDescent="0.25">
      <c r="B52" s="109"/>
      <c r="C52" s="109"/>
      <c r="D52" s="109"/>
      <c r="E52" s="109"/>
      <c r="F52" s="64"/>
      <c r="G52" s="64"/>
      <c r="H52" s="66"/>
      <c r="I52" s="62"/>
      <c r="J52" s="62"/>
      <c r="K52" s="118"/>
    </row>
    <row r="53" spans="1:12" ht="18" customHeight="1" x14ac:dyDescent="0.25">
      <c r="F53" s="64"/>
      <c r="G53" s="64"/>
      <c r="H53" s="66"/>
      <c r="I53" s="62"/>
      <c r="J53" s="62"/>
      <c r="K53" s="62"/>
    </row>
    <row r="54" spans="1:12" ht="18" x14ac:dyDescent="0.25">
      <c r="A54" s="60" t="s">
        <v>26</v>
      </c>
      <c r="B54" s="108" t="s">
        <v>70</v>
      </c>
      <c r="C54" s="108"/>
      <c r="D54" s="108"/>
      <c r="E54" s="108"/>
      <c r="F54" s="72"/>
      <c r="G54" s="110" t="s">
        <v>62</v>
      </c>
      <c r="H54" s="110"/>
      <c r="I54" s="62"/>
      <c r="J54" s="62"/>
      <c r="K54" s="111">
        <f>SUM(K41-K51)</f>
        <v>0</v>
      </c>
      <c r="L54" s="37">
        <v>11</v>
      </c>
    </row>
    <row r="55" spans="1:12" ht="18" x14ac:dyDescent="0.25">
      <c r="A55" s="60"/>
      <c r="B55" s="108"/>
      <c r="C55" s="108"/>
      <c r="D55" s="108"/>
      <c r="E55" s="108"/>
      <c r="F55" s="62"/>
      <c r="G55" s="110"/>
      <c r="H55" s="110"/>
      <c r="I55" s="62"/>
      <c r="J55" s="62"/>
      <c r="K55" s="112"/>
      <c r="L55" s="37"/>
    </row>
    <row r="56" spans="1:12" ht="48.75" customHeight="1" x14ac:dyDescent="0.2">
      <c r="B56" s="108"/>
      <c r="C56" s="108"/>
      <c r="D56" s="108"/>
      <c r="E56" s="108"/>
      <c r="F56" s="62"/>
      <c r="G56" s="110"/>
      <c r="H56" s="110"/>
      <c r="I56" s="62"/>
      <c r="J56" s="62"/>
      <c r="K56" s="113"/>
    </row>
    <row r="57" spans="1:12" s="60" customFormat="1" ht="15.75" x14ac:dyDescent="0.25">
      <c r="A57" s="56" t="s">
        <v>47</v>
      </c>
    </row>
    <row r="58" spans="1:12" s="60" customFormat="1" ht="15.75" x14ac:dyDescent="0.25">
      <c r="A58" s="56" t="s">
        <v>46</v>
      </c>
    </row>
  </sheetData>
  <sheetProtection password="DA71" sheet="1" objects="1" scenarios="1"/>
  <mergeCells count="27">
    <mergeCell ref="F3:K3"/>
    <mergeCell ref="H5:K5"/>
    <mergeCell ref="F9:K9"/>
    <mergeCell ref="G11:K11"/>
    <mergeCell ref="G12:K12"/>
    <mergeCell ref="G13:K13"/>
    <mergeCell ref="G14:K14"/>
    <mergeCell ref="H15:K15"/>
    <mergeCell ref="A20:D21"/>
    <mergeCell ref="G20:I21"/>
    <mergeCell ref="J20:K20"/>
    <mergeCell ref="B25:E26"/>
    <mergeCell ref="B27:E28"/>
    <mergeCell ref="B30:E31"/>
    <mergeCell ref="B32:E33"/>
    <mergeCell ref="B34:E34"/>
    <mergeCell ref="B35:E36"/>
    <mergeCell ref="B37:E38"/>
    <mergeCell ref="B54:E56"/>
    <mergeCell ref="G54:H56"/>
    <mergeCell ref="K54:K56"/>
    <mergeCell ref="B39:E40"/>
    <mergeCell ref="B41:E42"/>
    <mergeCell ref="K43:K44"/>
    <mergeCell ref="B44:E45"/>
    <mergeCell ref="B51:E52"/>
    <mergeCell ref="K51:K52"/>
  </mergeCells>
  <printOptions horizontalCentered="1"/>
  <pageMargins left="0.74803149606299213" right="0.74803149606299213" top="0.82677165354330717" bottom="0.55118110236220474" header="0.51181102362204722" footer="0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58"/>
  <sheetViews>
    <sheetView zoomScale="75" workbookViewId="0">
      <selection activeCell="G25" sqref="G25"/>
    </sheetView>
  </sheetViews>
  <sheetFormatPr defaultRowHeight="12.75" x14ac:dyDescent="0.2"/>
  <cols>
    <col min="1" max="1" width="8.85546875" style="15" customWidth="1"/>
    <col min="2" max="4" width="9.140625" style="15"/>
    <col min="5" max="5" width="25.42578125" style="15" customWidth="1"/>
    <col min="6" max="6" width="14.42578125" style="15" customWidth="1"/>
    <col min="7" max="7" width="25.42578125" style="15" customWidth="1"/>
    <col min="8" max="8" width="15.85546875" style="15" customWidth="1"/>
    <col min="9" max="9" width="19.7109375" style="15" customWidth="1"/>
    <col min="10" max="10" width="18.7109375" style="15" customWidth="1"/>
    <col min="11" max="11" width="20.28515625" style="15" customWidth="1"/>
    <col min="12" max="12" width="5.7109375" style="15" customWidth="1"/>
    <col min="13" max="13" width="15.5703125" style="15" customWidth="1"/>
    <col min="14" max="14" width="20" style="15" customWidth="1"/>
    <col min="15" max="16384" width="9.140625" style="15"/>
  </cols>
  <sheetData>
    <row r="1" spans="1:13" ht="20.100000000000001" customHeight="1" x14ac:dyDescent="0.3">
      <c r="A1" s="14" t="s">
        <v>21</v>
      </c>
      <c r="C1" s="14" t="s">
        <v>22</v>
      </c>
    </row>
    <row r="2" spans="1:13" ht="18" x14ac:dyDescent="0.25">
      <c r="A2" s="38" t="s">
        <v>100</v>
      </c>
      <c r="B2" s="38"/>
      <c r="C2" s="16"/>
      <c r="D2" s="16"/>
      <c r="E2" s="17"/>
      <c r="F2" s="17"/>
      <c r="G2" s="17"/>
      <c r="H2" s="17"/>
      <c r="I2" s="17"/>
      <c r="J2" s="17"/>
      <c r="K2" s="18"/>
      <c r="L2" s="19" t="s">
        <v>0</v>
      </c>
      <c r="M2" s="20"/>
    </row>
    <row r="3" spans="1:13" ht="30" customHeight="1" x14ac:dyDescent="0.4">
      <c r="A3" s="16" t="s">
        <v>71</v>
      </c>
      <c r="B3" s="16"/>
      <c r="C3" s="16"/>
      <c r="D3" s="21"/>
      <c r="E3" s="22"/>
      <c r="F3" s="124"/>
      <c r="G3" s="125"/>
      <c r="H3" s="125"/>
      <c r="I3" s="125"/>
      <c r="J3" s="125"/>
      <c r="K3" s="126"/>
      <c r="L3" s="23" t="s">
        <v>1</v>
      </c>
      <c r="M3" s="20"/>
    </row>
    <row r="4" spans="1:13" ht="18" x14ac:dyDescent="0.25">
      <c r="A4" s="16"/>
      <c r="B4" s="16"/>
      <c r="C4" s="16"/>
      <c r="D4" s="24"/>
      <c r="E4" s="24"/>
      <c r="F4" s="24"/>
      <c r="G4" s="24"/>
      <c r="H4" s="24"/>
      <c r="I4" s="24"/>
      <c r="J4" s="24"/>
      <c r="K4" s="24"/>
      <c r="L4" s="23"/>
      <c r="M4" s="20"/>
    </row>
    <row r="5" spans="1:13" ht="30" customHeight="1" x14ac:dyDescent="0.25">
      <c r="A5" s="16" t="s">
        <v>72</v>
      </c>
      <c r="B5" s="16"/>
      <c r="C5" s="16"/>
      <c r="D5" s="16"/>
      <c r="E5" s="17"/>
      <c r="F5" s="21"/>
      <c r="G5" s="25"/>
      <c r="H5" s="127"/>
      <c r="I5" s="128"/>
      <c r="J5" s="128"/>
      <c r="K5" s="129"/>
      <c r="L5" s="23" t="s">
        <v>2</v>
      </c>
      <c r="M5" s="20"/>
    </row>
    <row r="6" spans="1:13" ht="18" x14ac:dyDescent="0.25">
      <c r="A6" s="16"/>
      <c r="B6" s="16"/>
      <c r="C6" s="16"/>
      <c r="D6" s="16"/>
      <c r="E6" s="17"/>
      <c r="F6" s="21"/>
      <c r="G6" s="21"/>
      <c r="H6" s="21"/>
      <c r="I6" s="21"/>
      <c r="J6" s="21"/>
      <c r="K6" s="21"/>
      <c r="L6" s="23"/>
      <c r="M6" s="20"/>
    </row>
    <row r="7" spans="1:13" ht="30" customHeight="1" x14ac:dyDescent="0.35">
      <c r="A7" s="26" t="s">
        <v>73</v>
      </c>
      <c r="B7" s="26"/>
      <c r="C7" s="26"/>
      <c r="D7" s="26"/>
      <c r="E7" s="27"/>
      <c r="F7" s="28"/>
      <c r="G7" s="25"/>
      <c r="H7" s="29"/>
      <c r="I7" s="30"/>
      <c r="J7" s="30"/>
      <c r="K7" s="31"/>
      <c r="L7" s="23" t="s">
        <v>3</v>
      </c>
      <c r="M7" s="20"/>
    </row>
    <row r="8" spans="1:13" ht="18" x14ac:dyDescent="0.25">
      <c r="A8" s="26"/>
      <c r="B8" s="26"/>
      <c r="C8" s="26"/>
      <c r="D8" s="26"/>
      <c r="E8" s="27"/>
      <c r="F8" s="28"/>
      <c r="G8" s="28"/>
      <c r="H8" s="28"/>
      <c r="I8" s="28"/>
      <c r="J8" s="28"/>
      <c r="K8" s="28"/>
      <c r="L8" s="32"/>
      <c r="M8" s="20"/>
    </row>
    <row r="9" spans="1:13" ht="30" customHeight="1" x14ac:dyDescent="0.4">
      <c r="A9" s="26" t="s">
        <v>58</v>
      </c>
      <c r="B9" s="26"/>
      <c r="C9" s="26"/>
      <c r="D9" s="26"/>
      <c r="E9" s="27"/>
      <c r="F9" s="130"/>
      <c r="G9" s="131"/>
      <c r="H9" s="131"/>
      <c r="I9" s="131"/>
      <c r="J9" s="131"/>
      <c r="K9" s="132"/>
      <c r="L9" s="23" t="s">
        <v>4</v>
      </c>
      <c r="M9" s="20"/>
    </row>
    <row r="10" spans="1:13" ht="18" x14ac:dyDescent="0.25">
      <c r="A10" s="16"/>
      <c r="B10" s="16"/>
      <c r="C10" s="16"/>
      <c r="D10" s="24"/>
      <c r="E10" s="24"/>
      <c r="F10" s="24"/>
      <c r="G10" s="24"/>
      <c r="H10" s="24"/>
      <c r="I10" s="24"/>
      <c r="J10" s="24"/>
      <c r="K10" s="24"/>
      <c r="L10" s="23"/>
      <c r="M10" s="20"/>
    </row>
    <row r="11" spans="1:13" ht="24.95" customHeight="1" x14ac:dyDescent="0.35">
      <c r="A11" s="16" t="s">
        <v>96</v>
      </c>
      <c r="B11" s="16"/>
      <c r="C11" s="16"/>
      <c r="D11" s="16"/>
      <c r="E11" s="33"/>
      <c r="F11" s="34"/>
      <c r="G11" s="133"/>
      <c r="H11" s="133"/>
      <c r="I11" s="133"/>
      <c r="J11" s="133"/>
      <c r="K11" s="133"/>
      <c r="L11" s="23" t="s">
        <v>5</v>
      </c>
      <c r="M11" s="20"/>
    </row>
    <row r="12" spans="1:13" ht="24.95" customHeight="1" x14ac:dyDescent="0.35">
      <c r="A12" s="16" t="s">
        <v>60</v>
      </c>
      <c r="B12" s="16"/>
      <c r="C12" s="16"/>
      <c r="D12" s="33"/>
      <c r="E12" s="33"/>
      <c r="F12" s="35"/>
      <c r="G12" s="119"/>
      <c r="H12" s="119"/>
      <c r="I12" s="119"/>
      <c r="J12" s="119"/>
      <c r="K12" s="119"/>
      <c r="L12" s="23"/>
      <c r="M12" s="20"/>
    </row>
    <row r="13" spans="1:13" ht="24.95" customHeight="1" x14ac:dyDescent="0.35">
      <c r="A13" s="16" t="s">
        <v>61</v>
      </c>
      <c r="B13" s="16"/>
      <c r="C13" s="16"/>
      <c r="D13" s="33"/>
      <c r="E13" s="33"/>
      <c r="F13" s="35"/>
      <c r="G13" s="119"/>
      <c r="H13" s="119"/>
      <c r="I13" s="119"/>
      <c r="J13" s="119"/>
      <c r="K13" s="119"/>
      <c r="L13" s="23"/>
      <c r="M13" s="20"/>
    </row>
    <row r="14" spans="1:13" ht="24.95" customHeight="1" x14ac:dyDescent="0.35">
      <c r="A14" s="16" t="s">
        <v>51</v>
      </c>
      <c r="B14" s="16"/>
      <c r="C14" s="16"/>
      <c r="D14" s="33"/>
      <c r="E14" s="33"/>
      <c r="F14" s="35"/>
      <c r="G14" s="119"/>
      <c r="H14" s="119"/>
      <c r="I14" s="119"/>
      <c r="J14" s="119"/>
      <c r="K14" s="119"/>
      <c r="L14" s="23"/>
      <c r="M14" s="20"/>
    </row>
    <row r="15" spans="1:13" ht="24.95" customHeight="1" x14ac:dyDescent="0.35">
      <c r="A15" s="16"/>
      <c r="B15" s="16"/>
      <c r="C15" s="16"/>
      <c r="D15" s="16"/>
      <c r="E15" s="17"/>
      <c r="F15" s="35"/>
      <c r="G15" s="36"/>
      <c r="H15" s="119"/>
      <c r="I15" s="119"/>
      <c r="J15" s="119"/>
      <c r="K15" s="119"/>
      <c r="L15" s="37"/>
      <c r="M15" s="20"/>
    </row>
    <row r="16" spans="1:13" ht="18" x14ac:dyDescent="0.25">
      <c r="A16" s="16"/>
      <c r="B16" s="16"/>
      <c r="C16" s="16"/>
      <c r="D16" s="17"/>
      <c r="E16" s="17"/>
      <c r="F16" s="17"/>
      <c r="G16" s="17"/>
      <c r="H16" s="17"/>
      <c r="I16" s="17"/>
      <c r="J16" s="17"/>
      <c r="K16" s="18"/>
      <c r="L16" s="37"/>
      <c r="M16" s="20"/>
    </row>
    <row r="17" spans="1:13" ht="18" x14ac:dyDescent="0.25">
      <c r="A17" s="38" t="s">
        <v>45</v>
      </c>
      <c r="B17" s="16"/>
      <c r="C17" s="16"/>
      <c r="D17" s="17"/>
      <c r="E17" s="17"/>
      <c r="F17" s="17"/>
      <c r="G17" s="17"/>
      <c r="H17" s="17"/>
      <c r="I17" s="17"/>
      <c r="J17" s="17"/>
      <c r="K17" s="18"/>
      <c r="L17" s="37"/>
      <c r="M17" s="20"/>
    </row>
    <row r="18" spans="1:13" ht="18" x14ac:dyDescent="0.25">
      <c r="A18" s="38" t="s">
        <v>111</v>
      </c>
      <c r="B18" s="16"/>
      <c r="C18" s="16"/>
      <c r="D18" s="17"/>
      <c r="E18" s="17"/>
      <c r="F18" s="17"/>
      <c r="G18" s="17"/>
      <c r="H18" s="17"/>
      <c r="I18" s="17"/>
      <c r="J18" s="17"/>
      <c r="K18" s="18"/>
      <c r="L18" s="37"/>
      <c r="M18" s="20"/>
    </row>
    <row r="19" spans="1:13" ht="18" x14ac:dyDescent="0.25">
      <c r="A19" s="16"/>
      <c r="B19" s="16"/>
      <c r="C19" s="16"/>
      <c r="D19" s="17"/>
      <c r="E19" s="17"/>
      <c r="F19" s="17"/>
      <c r="G19" s="17"/>
      <c r="H19" s="17"/>
      <c r="I19" s="17"/>
      <c r="J19" s="17"/>
      <c r="K19" s="18"/>
      <c r="L19" s="37"/>
      <c r="M19" s="20"/>
    </row>
    <row r="20" spans="1:13" ht="30" customHeight="1" x14ac:dyDescent="0.25">
      <c r="A20" s="120" t="s">
        <v>84</v>
      </c>
      <c r="B20" s="120"/>
      <c r="C20" s="120"/>
      <c r="D20" s="120"/>
      <c r="E20" s="68"/>
      <c r="F20" s="23" t="s">
        <v>6</v>
      </c>
      <c r="G20" s="121" t="s">
        <v>85</v>
      </c>
      <c r="H20" s="109"/>
      <c r="I20" s="109"/>
      <c r="J20" s="122"/>
      <c r="K20" s="123"/>
      <c r="L20" s="23" t="s">
        <v>7</v>
      </c>
      <c r="M20" s="20"/>
    </row>
    <row r="21" spans="1:13" ht="18" x14ac:dyDescent="0.25">
      <c r="A21" s="120"/>
      <c r="B21" s="120"/>
      <c r="C21" s="120"/>
      <c r="D21" s="120"/>
      <c r="E21" s="27"/>
      <c r="F21" s="27"/>
      <c r="G21" s="109"/>
      <c r="H21" s="109"/>
      <c r="I21" s="109"/>
      <c r="J21" s="27"/>
      <c r="K21" s="40"/>
      <c r="L21" s="32"/>
      <c r="M21" s="20"/>
    </row>
    <row r="22" spans="1:13" ht="18" x14ac:dyDescent="0.25">
      <c r="A22" s="16" t="s">
        <v>43</v>
      </c>
      <c r="B22" s="16"/>
      <c r="C22" s="16"/>
      <c r="D22" s="16"/>
      <c r="E22" s="17"/>
      <c r="F22" s="17"/>
      <c r="G22" s="16"/>
      <c r="H22" s="16"/>
      <c r="I22" s="16"/>
      <c r="J22" s="16"/>
      <c r="K22" s="41"/>
      <c r="L22" s="37"/>
      <c r="M22" s="20"/>
    </row>
    <row r="23" spans="1:13" ht="18" x14ac:dyDescent="0.25">
      <c r="A23" s="42" t="s">
        <v>112</v>
      </c>
      <c r="B23" s="16"/>
      <c r="C23" s="16"/>
      <c r="D23" s="16"/>
      <c r="E23" s="16"/>
      <c r="F23" s="16"/>
      <c r="I23" s="41"/>
      <c r="J23" s="43" t="s">
        <v>8</v>
      </c>
      <c r="K23" s="41"/>
      <c r="L23" s="43" t="s">
        <v>8</v>
      </c>
    </row>
    <row r="24" spans="1:13" s="50" customFormat="1" ht="72" x14ac:dyDescent="0.25">
      <c r="A24" s="44"/>
      <c r="B24" s="44"/>
      <c r="C24" s="44"/>
      <c r="D24" s="44"/>
      <c r="E24" s="45"/>
      <c r="F24" s="44"/>
      <c r="G24" s="45" t="s">
        <v>86</v>
      </c>
      <c r="H24" s="45"/>
      <c r="I24" s="46" t="s">
        <v>87</v>
      </c>
      <c r="J24" s="47"/>
      <c r="K24" s="67" t="s">
        <v>74</v>
      </c>
      <c r="L24" s="47"/>
    </row>
    <row r="25" spans="1:13" ht="30" customHeight="1" x14ac:dyDescent="0.25">
      <c r="A25" s="51" t="s">
        <v>9</v>
      </c>
      <c r="B25" s="108" t="s">
        <v>105</v>
      </c>
      <c r="C25" s="108"/>
      <c r="D25" s="108"/>
      <c r="E25" s="108"/>
      <c r="F25" s="17"/>
      <c r="G25" s="69"/>
      <c r="I25" s="52"/>
      <c r="J25" s="37">
        <v>1</v>
      </c>
      <c r="K25" s="52"/>
      <c r="L25" s="37" t="s">
        <v>33</v>
      </c>
    </row>
    <row r="26" spans="1:13" ht="18" customHeight="1" x14ac:dyDescent="0.25">
      <c r="A26" s="51"/>
      <c r="B26" s="108"/>
      <c r="C26" s="108"/>
      <c r="D26" s="108"/>
      <c r="E26" s="108"/>
      <c r="F26" s="16"/>
      <c r="G26" s="70"/>
      <c r="I26" s="53"/>
      <c r="J26" s="37"/>
      <c r="K26" s="53"/>
      <c r="L26" s="37"/>
    </row>
    <row r="27" spans="1:13" ht="30" customHeight="1" x14ac:dyDescent="0.25">
      <c r="A27" s="51" t="s">
        <v>10</v>
      </c>
      <c r="B27" s="108" t="s">
        <v>113</v>
      </c>
      <c r="C27" s="108"/>
      <c r="D27" s="108"/>
      <c r="E27" s="108"/>
      <c r="G27" s="69"/>
      <c r="H27" s="54" t="s">
        <v>11</v>
      </c>
      <c r="I27" s="52"/>
      <c r="J27" s="37">
        <v>2</v>
      </c>
      <c r="K27" s="52"/>
      <c r="L27" s="37" t="s">
        <v>34</v>
      </c>
    </row>
    <row r="28" spans="1:13" ht="18" customHeight="1" x14ac:dyDescent="0.25">
      <c r="A28" s="51"/>
      <c r="B28" s="108"/>
      <c r="C28" s="108"/>
      <c r="D28" s="108"/>
      <c r="E28" s="108"/>
      <c r="F28" s="54"/>
      <c r="G28" s="70"/>
      <c r="I28" s="55"/>
      <c r="J28" s="37"/>
      <c r="K28" s="55"/>
      <c r="L28" s="37"/>
    </row>
    <row r="29" spans="1:13" ht="18" customHeight="1" x14ac:dyDescent="0.25">
      <c r="A29" s="51"/>
      <c r="B29" s="56"/>
      <c r="C29" s="16"/>
      <c r="D29" s="16"/>
      <c r="E29" s="16"/>
      <c r="F29" s="54"/>
      <c r="G29" s="70"/>
      <c r="I29" s="55"/>
      <c r="J29" s="37"/>
      <c r="K29" s="55"/>
      <c r="L29" s="37"/>
    </row>
    <row r="30" spans="1:13" ht="30" customHeight="1" x14ac:dyDescent="0.25">
      <c r="A30" s="51" t="s">
        <v>12</v>
      </c>
      <c r="B30" s="108" t="s">
        <v>55</v>
      </c>
      <c r="C30" s="108"/>
      <c r="D30" s="108"/>
      <c r="E30" s="108"/>
      <c r="G30" s="69"/>
      <c r="H30" s="54" t="s">
        <v>11</v>
      </c>
      <c r="I30" s="52"/>
      <c r="J30" s="37">
        <v>3</v>
      </c>
      <c r="K30" s="52"/>
      <c r="L30" s="37" t="s">
        <v>32</v>
      </c>
    </row>
    <row r="31" spans="1:13" ht="18" customHeight="1" x14ac:dyDescent="0.25">
      <c r="A31" s="51"/>
      <c r="B31" s="108"/>
      <c r="C31" s="108"/>
      <c r="D31" s="108"/>
      <c r="E31" s="108"/>
      <c r="F31" s="54"/>
      <c r="G31" s="70"/>
      <c r="I31" s="57"/>
      <c r="J31" s="37"/>
      <c r="K31" s="57"/>
      <c r="L31" s="37"/>
    </row>
    <row r="32" spans="1:13" ht="30" customHeight="1" x14ac:dyDescent="0.25">
      <c r="A32" s="51" t="s">
        <v>13</v>
      </c>
      <c r="B32" s="108" t="s">
        <v>104</v>
      </c>
      <c r="C32" s="108"/>
      <c r="D32" s="108"/>
      <c r="E32" s="108"/>
      <c r="G32" s="69"/>
      <c r="H32" s="54" t="s">
        <v>11</v>
      </c>
      <c r="I32" s="52"/>
      <c r="J32" s="37">
        <v>4</v>
      </c>
      <c r="K32" s="52"/>
      <c r="L32" s="37" t="s">
        <v>35</v>
      </c>
    </row>
    <row r="33" spans="1:13" ht="18" x14ac:dyDescent="0.25">
      <c r="A33" s="51"/>
      <c r="B33" s="108"/>
      <c r="C33" s="108"/>
      <c r="D33" s="108"/>
      <c r="E33" s="108"/>
      <c r="F33" s="37"/>
      <c r="G33" s="70"/>
      <c r="I33" s="58"/>
      <c r="J33" s="37"/>
      <c r="K33" s="58"/>
      <c r="L33" s="37"/>
    </row>
    <row r="34" spans="1:13" ht="18" x14ac:dyDescent="0.25">
      <c r="A34" s="51"/>
      <c r="B34" s="109"/>
      <c r="C34" s="109"/>
      <c r="D34" s="109"/>
      <c r="E34" s="109"/>
      <c r="F34" s="37"/>
      <c r="G34" s="70"/>
      <c r="I34" s="58"/>
      <c r="J34" s="37"/>
      <c r="K34" s="58"/>
      <c r="L34" s="37"/>
    </row>
    <row r="35" spans="1:13" ht="30" customHeight="1" x14ac:dyDescent="0.25">
      <c r="A35" s="51" t="s">
        <v>14</v>
      </c>
      <c r="B35" s="108" t="s">
        <v>114</v>
      </c>
      <c r="C35" s="108"/>
      <c r="D35" s="108"/>
      <c r="E35" s="108"/>
      <c r="G35" s="69"/>
      <c r="H35" s="54" t="s">
        <v>11</v>
      </c>
      <c r="I35" s="52"/>
      <c r="J35" s="37">
        <v>5</v>
      </c>
      <c r="K35" s="52"/>
      <c r="L35" s="37" t="s">
        <v>36</v>
      </c>
    </row>
    <row r="36" spans="1:13" ht="33" customHeight="1" x14ac:dyDescent="0.25">
      <c r="A36" s="51"/>
      <c r="B36" s="108"/>
      <c r="C36" s="108"/>
      <c r="D36" s="108"/>
      <c r="E36" s="108"/>
      <c r="F36" s="37"/>
      <c r="G36" s="70"/>
      <c r="I36" s="57"/>
      <c r="J36" s="37"/>
      <c r="K36" s="57"/>
      <c r="L36" s="37"/>
    </row>
    <row r="37" spans="1:13" ht="30" customHeight="1" x14ac:dyDescent="0.25">
      <c r="A37" s="51" t="s">
        <v>15</v>
      </c>
      <c r="B37" s="108" t="s">
        <v>115</v>
      </c>
      <c r="C37" s="108"/>
      <c r="D37" s="108"/>
      <c r="E37" s="108"/>
      <c r="G37" s="69"/>
      <c r="H37" s="54" t="s">
        <v>11</v>
      </c>
      <c r="I37" s="52"/>
      <c r="J37" s="37">
        <v>6</v>
      </c>
      <c r="K37" s="52"/>
      <c r="L37" s="37" t="s">
        <v>37</v>
      </c>
    </row>
    <row r="38" spans="1:13" ht="18" customHeight="1" x14ac:dyDescent="0.25">
      <c r="A38" s="51"/>
      <c r="B38" s="108"/>
      <c r="C38" s="108"/>
      <c r="D38" s="108"/>
      <c r="E38" s="108"/>
      <c r="F38" s="37"/>
      <c r="G38" s="70"/>
      <c r="I38" s="57"/>
      <c r="J38" s="37"/>
      <c r="K38" s="57"/>
      <c r="L38" s="37"/>
    </row>
    <row r="39" spans="1:13" ht="30" customHeight="1" x14ac:dyDescent="0.25">
      <c r="A39" s="51" t="s">
        <v>16</v>
      </c>
      <c r="B39" s="108" t="s">
        <v>116</v>
      </c>
      <c r="C39" s="108"/>
      <c r="D39" s="108"/>
      <c r="E39" s="108"/>
      <c r="G39" s="69"/>
      <c r="H39" s="54" t="s">
        <v>11</v>
      </c>
      <c r="I39" s="52"/>
      <c r="J39" s="37">
        <v>7</v>
      </c>
      <c r="K39" s="52"/>
      <c r="L39" s="37" t="s">
        <v>38</v>
      </c>
    </row>
    <row r="40" spans="1:13" ht="18" x14ac:dyDescent="0.25">
      <c r="A40" s="51"/>
      <c r="B40" s="108"/>
      <c r="C40" s="108"/>
      <c r="D40" s="108"/>
      <c r="E40" s="108"/>
      <c r="F40" s="37"/>
      <c r="G40" s="70"/>
      <c r="I40" s="57"/>
      <c r="J40" s="37"/>
      <c r="K40" s="57"/>
      <c r="L40" s="37"/>
    </row>
    <row r="41" spans="1:13" ht="30" customHeight="1" x14ac:dyDescent="0.25">
      <c r="A41" s="51" t="s">
        <v>17</v>
      </c>
      <c r="B41" s="108" t="s">
        <v>67</v>
      </c>
      <c r="C41" s="109"/>
      <c r="D41" s="109"/>
      <c r="E41" s="109"/>
      <c r="F41" s="83" t="s">
        <v>23</v>
      </c>
      <c r="G41" s="71" t="e">
        <f>I41/E20*365</f>
        <v>#DIV/0!</v>
      </c>
      <c r="H41" s="72"/>
      <c r="I41" s="84"/>
      <c r="J41" s="85">
        <v>8</v>
      </c>
      <c r="K41" s="84">
        <f>SUM(K25+K27+K30+K32+K35+K37+K39)</f>
        <v>0</v>
      </c>
      <c r="L41" s="37" t="s">
        <v>39</v>
      </c>
    </row>
    <row r="42" spans="1:13" ht="33" customHeight="1" thickBot="1" x14ac:dyDescent="0.3">
      <c r="A42" s="51"/>
      <c r="B42" s="109"/>
      <c r="C42" s="109"/>
      <c r="D42" s="109"/>
      <c r="E42" s="109"/>
      <c r="F42" s="72"/>
      <c r="G42" s="72"/>
      <c r="H42" s="72"/>
      <c r="I42" s="72"/>
      <c r="J42" s="72"/>
      <c r="K42" s="86"/>
      <c r="L42" s="37"/>
      <c r="M42" s="20"/>
    </row>
    <row r="43" spans="1:13" ht="18.75" thickBot="1" x14ac:dyDescent="0.3">
      <c r="A43" s="51"/>
      <c r="B43" s="60"/>
      <c r="C43" s="61"/>
      <c r="F43" s="99" t="s">
        <v>20</v>
      </c>
      <c r="G43" s="100" t="s">
        <v>18</v>
      </c>
      <c r="H43" s="101" t="s">
        <v>19</v>
      </c>
      <c r="I43" s="72"/>
      <c r="J43" s="83" t="s">
        <v>75</v>
      </c>
      <c r="K43" s="141" t="e">
        <f>IF(G41&gt;=G49,F49,IF(G41&gt;=G48,F48,IF(G41&gt;=G47,F47,IF(G41&gt;=G46,F46,IF(G41&gt;=G45,F45,F44)))))</f>
        <v>#DIV/0!</v>
      </c>
      <c r="L43" s="37">
        <v>9</v>
      </c>
      <c r="M43" s="20"/>
    </row>
    <row r="44" spans="1:13" ht="18" x14ac:dyDescent="0.25">
      <c r="A44" s="51" t="s">
        <v>24</v>
      </c>
      <c r="B44" s="108" t="s">
        <v>68</v>
      </c>
      <c r="C44" s="109"/>
      <c r="D44" s="109"/>
      <c r="E44" s="138"/>
      <c r="F44" s="97">
        <v>5.1999999999999998E-2</v>
      </c>
      <c r="G44" s="98"/>
      <c r="H44" s="102">
        <v>13259.99</v>
      </c>
      <c r="I44" s="72"/>
      <c r="J44" s="87"/>
      <c r="K44" s="142"/>
      <c r="M44" s="20"/>
    </row>
    <row r="45" spans="1:13" ht="30" customHeight="1" x14ac:dyDescent="0.25">
      <c r="B45" s="109"/>
      <c r="C45" s="109"/>
      <c r="D45" s="109"/>
      <c r="E45" s="138"/>
      <c r="F45" s="95">
        <v>6.7000000000000004E-2</v>
      </c>
      <c r="G45" s="94">
        <v>13260</v>
      </c>
      <c r="H45" s="103">
        <v>27797.99</v>
      </c>
      <c r="I45" s="88"/>
      <c r="J45" s="72"/>
      <c r="K45" s="72"/>
    </row>
    <row r="46" spans="1:13" ht="18" x14ac:dyDescent="0.25">
      <c r="E46" s="26"/>
      <c r="F46" s="95">
        <v>8.5000000000000006E-2</v>
      </c>
      <c r="G46" s="94">
        <v>27798</v>
      </c>
      <c r="H46" s="103">
        <v>33868.99</v>
      </c>
      <c r="I46" s="72"/>
      <c r="J46" s="72"/>
      <c r="K46" s="72">
        <f>IF(G44&gt;=111377,14.5%,IF(G44&gt;=70631,13.5%,IF(G44&gt;=49473,12.5%,IF(G44&gt;=26824,9.3%,IF(G44&gt;=21388,7.1%,IF(G44&gt;=15432,5.6%,IF(G44&gt;0,5%,0)))))))</f>
        <v>0</v>
      </c>
    </row>
    <row r="47" spans="1:13" ht="18" x14ac:dyDescent="0.25">
      <c r="E47" s="26"/>
      <c r="F47" s="95">
        <v>0.1</v>
      </c>
      <c r="G47" s="94">
        <v>33869</v>
      </c>
      <c r="H47" s="103">
        <v>50845.99</v>
      </c>
      <c r="I47" s="72"/>
      <c r="J47" s="72"/>
      <c r="K47" s="72"/>
    </row>
    <row r="48" spans="1:13" ht="18" x14ac:dyDescent="0.25">
      <c r="E48" s="26"/>
      <c r="F48" s="95">
        <v>0.109</v>
      </c>
      <c r="G48" s="94">
        <v>50846</v>
      </c>
      <c r="H48" s="103">
        <v>65190.99</v>
      </c>
      <c r="I48" s="72"/>
      <c r="J48" s="72"/>
      <c r="K48" s="72"/>
    </row>
    <row r="49" spans="1:12" ht="18.75" thickBot="1" x14ac:dyDescent="0.3">
      <c r="E49" s="26"/>
      <c r="F49" s="96">
        <v>0.127</v>
      </c>
      <c r="G49" s="104">
        <v>65191</v>
      </c>
      <c r="H49" s="105" t="s">
        <v>57</v>
      </c>
      <c r="I49" s="72"/>
      <c r="J49" s="72"/>
      <c r="K49" s="72"/>
    </row>
    <row r="50" spans="1:12" ht="18" x14ac:dyDescent="0.25">
      <c r="E50" s="26"/>
      <c r="F50" s="91"/>
      <c r="G50" s="92"/>
      <c r="H50" s="92"/>
      <c r="I50" s="72"/>
      <c r="J50" s="72"/>
      <c r="K50" s="72"/>
    </row>
    <row r="51" spans="1:12" ht="18" x14ac:dyDescent="0.25">
      <c r="A51" s="60" t="s">
        <v>25</v>
      </c>
      <c r="B51" s="108" t="s">
        <v>69</v>
      </c>
      <c r="C51" s="109"/>
      <c r="D51" s="109"/>
      <c r="E51" s="109"/>
      <c r="F51" s="91"/>
      <c r="G51" s="92"/>
      <c r="H51" s="93"/>
      <c r="I51" s="72"/>
      <c r="J51" s="72"/>
      <c r="K51" s="139" t="e">
        <f>ROUND(I41*K43,2)</f>
        <v>#DIV/0!</v>
      </c>
      <c r="L51" s="37">
        <v>10</v>
      </c>
    </row>
    <row r="52" spans="1:12" ht="18" x14ac:dyDescent="0.25">
      <c r="B52" s="109"/>
      <c r="C52" s="109"/>
      <c r="D52" s="109"/>
      <c r="E52" s="109"/>
      <c r="F52" s="87"/>
      <c r="G52" s="87"/>
      <c r="H52" s="89"/>
      <c r="I52" s="72"/>
      <c r="J52" s="72"/>
      <c r="K52" s="140"/>
    </row>
    <row r="53" spans="1:12" ht="18" customHeight="1" x14ac:dyDescent="0.25">
      <c r="F53" s="87"/>
      <c r="G53" s="87"/>
      <c r="H53" s="89"/>
      <c r="I53" s="72"/>
      <c r="J53" s="72"/>
      <c r="K53" s="72"/>
    </row>
    <row r="54" spans="1:12" ht="18" x14ac:dyDescent="0.25">
      <c r="A54" s="60" t="s">
        <v>26</v>
      </c>
      <c r="B54" s="108" t="s">
        <v>70</v>
      </c>
      <c r="C54" s="108"/>
      <c r="D54" s="108"/>
      <c r="E54" s="108"/>
      <c r="F54" s="72"/>
      <c r="G54" s="137" t="s">
        <v>62</v>
      </c>
      <c r="H54" s="137"/>
      <c r="I54" s="72"/>
      <c r="J54" s="72"/>
      <c r="K54" s="134" t="e">
        <f>SUM(K41-K51)</f>
        <v>#DIV/0!</v>
      </c>
      <c r="L54" s="37">
        <v>11</v>
      </c>
    </row>
    <row r="55" spans="1:12" ht="18" x14ac:dyDescent="0.25">
      <c r="A55" s="60"/>
      <c r="B55" s="108"/>
      <c r="C55" s="108"/>
      <c r="D55" s="108"/>
      <c r="E55" s="108"/>
      <c r="F55" s="72"/>
      <c r="G55" s="137"/>
      <c r="H55" s="137"/>
      <c r="I55" s="72"/>
      <c r="J55" s="72"/>
      <c r="K55" s="135"/>
      <c r="L55" s="37"/>
    </row>
    <row r="56" spans="1:12" ht="48.75" customHeight="1" x14ac:dyDescent="0.2">
      <c r="B56" s="108"/>
      <c r="C56" s="108"/>
      <c r="D56" s="108"/>
      <c r="E56" s="108"/>
      <c r="F56" s="72"/>
      <c r="G56" s="137"/>
      <c r="H56" s="137"/>
      <c r="I56" s="72"/>
      <c r="J56" s="72"/>
      <c r="K56" s="136"/>
    </row>
    <row r="57" spans="1:12" s="60" customFormat="1" ht="15.75" x14ac:dyDescent="0.25">
      <c r="A57" s="56" t="s">
        <v>47</v>
      </c>
    </row>
    <row r="58" spans="1:12" s="60" customFormat="1" ht="15.75" x14ac:dyDescent="0.25">
      <c r="A58" s="56" t="s">
        <v>46</v>
      </c>
    </row>
  </sheetData>
  <sheetProtection password="DA71" sheet="1" objects="1" scenarios="1"/>
  <mergeCells count="27">
    <mergeCell ref="B54:E56"/>
    <mergeCell ref="K54:K56"/>
    <mergeCell ref="A20:D21"/>
    <mergeCell ref="G20:I21"/>
    <mergeCell ref="G54:H56"/>
    <mergeCell ref="B37:E38"/>
    <mergeCell ref="B39:E40"/>
    <mergeCell ref="B41:E42"/>
    <mergeCell ref="B44:E45"/>
    <mergeCell ref="K51:K52"/>
    <mergeCell ref="K43:K44"/>
    <mergeCell ref="B25:E26"/>
    <mergeCell ref="B51:E52"/>
    <mergeCell ref="B35:E36"/>
    <mergeCell ref="B34:E34"/>
    <mergeCell ref="B32:E33"/>
    <mergeCell ref="B30:E31"/>
    <mergeCell ref="B27:E28"/>
    <mergeCell ref="F3:K3"/>
    <mergeCell ref="H5:K5"/>
    <mergeCell ref="G11:K11"/>
    <mergeCell ref="G12:K12"/>
    <mergeCell ref="J20:K20"/>
    <mergeCell ref="F9:K9"/>
    <mergeCell ref="G13:K13"/>
    <mergeCell ref="G14:K14"/>
    <mergeCell ref="H15:K15"/>
  </mergeCells>
  <phoneticPr fontId="0" type="noConversion"/>
  <dataValidations count="1">
    <dataValidation type="whole" allowBlank="1" showInputMessage="1" showErrorMessage="1" errorTitle="Invalid Number Entered" error="You have entered an invalid number._x000a__x000a_Please enter a number between 1 &amp; 365_x000a__x000a_If the problem Persists, please contact GPCertificates@hscni.net" promptTitle="Total Number Of Days Worked" prompt="Please enter the total number of days worked in this Box" sqref="E20" xr:uid="{00000000-0002-0000-0200-000000000000}">
      <formula1>1</formula1>
      <formula2>365</formula2>
    </dataValidation>
  </dataValidations>
  <printOptions horizontalCentered="1"/>
  <pageMargins left="0.74803149606299213" right="0.74803149606299213" top="0.82677165354330717" bottom="0.55118110236220474" header="0.51181102362204722" footer="0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25-26 Self Assesment </vt:lpstr>
      <vt:lpstr>1995-2008 or Full CARE year</vt:lpstr>
      <vt:lpstr>CARE in year</vt:lpstr>
      <vt:lpstr>'1995-2008 or Full CARE year'!Print_Area</vt:lpstr>
      <vt:lpstr>'25-26 Self Assesment '!Print_Area</vt:lpstr>
      <vt:lpstr>'CARE in year'!Print_Area</vt:lpstr>
    </vt:vector>
  </TitlesOfParts>
  <Company>Moore and Smalley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dwalker</dc:creator>
  <cp:lastModifiedBy>Ryan McGavigan</cp:lastModifiedBy>
  <cp:lastPrinted>2017-01-25T17:28:27Z</cp:lastPrinted>
  <dcterms:created xsi:type="dcterms:W3CDTF">2006-11-08T19:03:21Z</dcterms:created>
  <dcterms:modified xsi:type="dcterms:W3CDTF">2026-04-13T13:20:03Z</dcterms:modified>
</cp:coreProperties>
</file>